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oss15\Downloads\"/>
    </mc:Choice>
  </mc:AlternateContent>
  <bookViews>
    <workbookView xWindow="0" yWindow="0" windowWidth="28800" windowHeight="12435" tabRatio="464"/>
  </bookViews>
  <sheets>
    <sheet name="Sheet1" sheetId="1" r:id="rId1"/>
    <sheet name="Sheet2" sheetId="4" r:id="rId2"/>
    <sheet name="Sheet3" sheetId="10" r:id="rId3"/>
    <sheet name="Sheet4" sheetId="5" r:id="rId4"/>
    <sheet name="Sheet5" sheetId="13" r:id="rId5"/>
    <sheet name="Sheet6" sheetId="9" r:id="rId6"/>
    <sheet name="Sheet6b" sheetId="12" r:id="rId7"/>
    <sheet name="grades" sheetId="6" r:id="rId8"/>
    <sheet name="Sheet7" sheetId="7" r:id="rId9"/>
    <sheet name="Sheet8" sheetId="8" r:id="rId10"/>
    <sheet name="Sheet9" sheetId="11" r:id="rId11"/>
  </sheets>
  <calcPr calcId="152511" iterateDelta="1E-4"/>
</workbook>
</file>

<file path=xl/calcChain.xml><?xml version="1.0" encoding="utf-8"?>
<calcChain xmlns="http://schemas.openxmlformats.org/spreadsheetml/2006/main">
  <c r="B8" i="6" l="1"/>
  <c r="B7" i="6"/>
  <c r="B6" i="6"/>
  <c r="B5" i="6"/>
  <c r="B3" i="6"/>
  <c r="B2" i="6"/>
  <c r="B4" i="6"/>
  <c r="D9" i="6"/>
  <c r="B9" i="6" l="1"/>
</calcChain>
</file>

<file path=xl/sharedStrings.xml><?xml version="1.0" encoding="utf-8"?>
<sst xmlns="http://schemas.openxmlformats.org/spreadsheetml/2006/main" count="327" uniqueCount="217">
  <si>
    <t>TYPE YOUR NAME HERE.</t>
  </si>
  <si>
    <t>score on this sheet:</t>
  </si>
  <si>
    <t>out of 4</t>
  </si>
  <si>
    <t>TYPE YOUR Partner NAME (if any) HERE.</t>
  </si>
  <si>
    <t>If you worked with a partner: By submitting this assignment together, you are stating that you both worked on it</t>
  </si>
  <si>
    <t>equally, and both gained all of the required skills—you could individually do it from scratch.</t>
  </si>
  <si>
    <t>a) Fit a Logistic curve, f(x) = 1/(1+e^(-a*(x-c))) to this entirely fake data.</t>
  </si>
  <si>
    <t>Note that this is NOT THE SAME as a log curve, f(x) = a*log(x) + b.</t>
  </si>
  <si>
    <t>You cannot do this simply by doing a Trendline in Excel--it requires setting</t>
  </si>
  <si>
    <t>up decision variables, predicted values, residuals, an objective function cell,</t>
  </si>
  <si>
    <t>then running Solver.</t>
  </si>
  <si>
    <t>Make a graph of the original data and your fitted values (original=dots, fitted=lines with no dots)</t>
  </si>
  <si>
    <t>Then make a graph of your residuals vs. the x values.</t>
  </si>
  <si>
    <t>x</t>
  </si>
  <si>
    <t>y</t>
  </si>
  <si>
    <t>b) Compute the x value at which your fitted curve hits y=90%.</t>
  </si>
  <si>
    <t>Show your work here (it can be in Excel formulas if you like-that's probably a good idea):</t>
  </si>
  <si>
    <t>power a wind turbine will produce</t>
  </si>
  <si>
    <t>at a variety of wind speeds.  Is a Logistic model a good idea to fit to it?</t>
  </si>
  <si>
    <t>If so, fit a Logistic.  If not, propose something else and fit that.</t>
  </si>
  <si>
    <t>If wind power isn't your cup of tea, feel free to find some other appropriate data set (send it to me for approval before proceeding).</t>
  </si>
  <si>
    <t>Graph your residuals, of course, and comment:</t>
  </si>
  <si>
    <t>The data come from</t>
  </si>
  <si>
    <t>http://www.ewashtenaw.org/government/departments/planning_environment/planning/wind_power/Wind%20Data%20and%20Reports</t>
  </si>
  <si>
    <t xml:space="preserve">in particular, </t>
  </si>
  <si>
    <t>http://www.ewashtenaw.org/government/departments/planning_environment/planning/wind_power/Monthly%20Data_Reports/Attachment_4.pdf</t>
  </si>
  <si>
    <t>See below for some thoughts on this kind of data set, if you're interested in the specifics of wind power.</t>
  </si>
  <si>
    <t>Reference Turbine: GE 1500 kW</t>
  </si>
  <si>
    <t>wind(mph)</t>
  </si>
  <si>
    <t>power(kW)</t>
  </si>
  <si>
    <t>Here are some interesting links about wind turbine power curves, in case you're into that sort of thing after doing the homework problem about them.</t>
  </si>
  <si>
    <t>We know you shouldn't average before doing regression. The data set above is definitely averaged first. Here's what a non-averaged wind turbine power curve looks like:</t>
  </si>
  <si>
    <t>http://www.windtesting.com/prototypetesting.html</t>
  </si>
  <si>
    <t>(scroll down a bit)</t>
  </si>
  <si>
    <t>and at</t>
  </si>
  <si>
    <t>http://www.speakerfactory.net/wind_old.htm</t>
  </si>
  <si>
    <t>http://sitemaker.umich.edu/section7group2/wind_energy</t>
  </si>
  <si>
    <t>Now-broken link? :</t>
  </si>
  <si>
    <t>http://www.wind-works.org/SmallTurbines/WhisperH40ASUPowerCurve.html</t>
  </si>
  <si>
    <t>Grade summary:</t>
  </si>
  <si>
    <t>last name:</t>
  </si>
  <si>
    <t>Sheet1</t>
  </si>
  <si>
    <t xml:space="preserve">out of </t>
  </si>
  <si>
    <t>Sheet2</t>
  </si>
  <si>
    <t>Sheet3</t>
  </si>
  <si>
    <t>Sheet4</t>
  </si>
  <si>
    <t>Sheet5</t>
  </si>
  <si>
    <t>total</t>
  </si>
  <si>
    <t>Optional interesting (depressing?) stuff:</t>
  </si>
  <si>
    <t>Effects of Blood Alcohol Level (BAC) on car crash risk</t>
  </si>
  <si>
    <t>http://www.ntsb.gov/doclib/reports/2013/SR1301.pdf</t>
  </si>
  <si>
    <t>(see charts on page 3 or page 4—fit a function to that?)</t>
  </si>
  <si>
    <t>4.2 BAC Effects on Crash Risk</t>
  </si>
  <si>
    <t xml:space="preserve">The laboratory and driving simulator research described above provides insights into </t>
  </si>
  <si>
    <t xml:space="preserve">alcohol’s effects on general performance; however, with respect to safety, studies that consider </t>
  </si>
  <si>
    <t xml:space="preserve">the relationship between BAC and crash risk can provide useful information to guide policy. One </t>
  </si>
  <si>
    <t xml:space="preserve">of the earliest and best known studies of the effects of BAC on crash risk was the Borkenstein </t>
  </si>
  <si>
    <t xml:space="preserve">Grand Rapids study, a case-control study conducted in the early 1960s (Borkenstein and others </t>
  </si>
  <si>
    <t xml:space="preserve">1964). The Borkenstein study showed an increased risk of crashes beginning at a BAC of 0.04. </t>
  </si>
  <si>
    <t xml:space="preserve">At a BAC of 0.08, risk was nearly doubled, and at 0.10, it had increased six fold. The </t>
  </si>
  <si>
    <t xml:space="preserve">Borkenstein study also found a “dip” in risk at very low BAC levels;23 however, subsequent </t>
  </si>
  <si>
    <t xml:space="preserve">replications have indicated that the dip was a statistical anomaly (Hurst, Harte, and Frith 1994, </t>
  </si>
  <si>
    <t>647–54) and that risk increases continuously beginning at a BAC of 0.01.</t>
  </si>
  <si>
    <t xml:space="preserve">More recent studies have shown that risk is significantly higher when a driver’s BAC is </t>
  </si>
  <si>
    <t xml:space="preserve">≥ 0.05, and that crash risk climbs rapidly at BAC levels that exceed 0.08. One study found that </t>
  </si>
  <si>
    <t xml:space="preserve">the risk of fatal crash involvement at BACs between 0.050 and 0.079 ranged from about 3 to </t>
  </si>
  <si>
    <t xml:space="preserve">17 times greater, depending on the age of the driver and the type of fatal crash (single-vehicle </t>
  </si>
  <si>
    <t xml:space="preserve">versus all crashes) (Zador, Krawchuk, and Voas 2000, 387–95). Another study found that at a </t>
  </si>
  <si>
    <t xml:space="preserve">BAC of 0.05, drivers are 1.38 times more likely to be in a crash than are sober drivers. At a BAC </t>
  </si>
  <si>
    <t xml:space="preserve">of 0.08, crash risk is 2.69 times higher (Compton and others 2002; Blomberg and others 2005). </t>
  </si>
  <si>
    <t xml:space="preserve">These elevated risks grow even higher as BACs increase, with the risk of being in a crash rising </t>
  </si>
  <si>
    <t xml:space="preserve">to nearly 5 times higher by a BAC of 0.10. Figure 4 depicts relative crash risk by BAC level </t>
  </si>
  <si>
    <t>from this study.</t>
  </si>
  <si>
    <t xml:space="preserve">Figure 4. Relative crash risk by driver BAC level. (Based on data from Compton and others </t>
  </si>
  <si>
    <t>2002.)</t>
  </si>
  <si>
    <t>BAC</t>
  </si>
  <si>
    <t>RelativeRisk</t>
  </si>
  <si>
    <t xml:space="preserve">Blomberg, Richard D., Raymond C. Peck, Herbert Moskowitz, Marcelline Burns, and Dary </t>
  </si>
  <si>
    <t xml:space="preserve">Fiorentino. 2005. Crash Risk of Alcohol Involved Driving: A Case-Control Study. Stamford, </t>
  </si>
  <si>
    <t>CT: Dunlap and Associates, Inc.</t>
  </si>
  <si>
    <t>http://www.dunlapandassociatesinc.com/crashriskofalcoholinvolveddriving.pdf</t>
  </si>
  <si>
    <t xml:space="preserve">Borkenstein, R.F., R.F. Crowther, R.P. Shumate, W.W. Zeil, and R. Zylman. 1964. The Role of </t>
  </si>
  <si>
    <t xml:space="preserve">the Drinking Driver in Traffic Accidents. Bloomington, IN: Department of Police </t>
  </si>
  <si>
    <t>Administration, Indiana University.</t>
  </si>
  <si>
    <t>related:</t>
  </si>
  <si>
    <t>http://www.borkensteincourse.org/faculty%20documents/DubowskiCrashRisk.pdf</t>
  </si>
  <si>
    <t xml:space="preserve">Compton, R.P., R.D. Blomberg, H. Moskowitz, M. Burns, R.C. Peck, and D. Fiorentino. 2002. </t>
  </si>
  <si>
    <t xml:space="preserve">“Crash Risk of Alcohol-Impaired Driving.” Alcohol, Drugs and Traffic Safety–T2002. </t>
  </si>
  <si>
    <t>Proceedings of the 16th International Conference on Alcohol, Drugs and Traffic Safety</t>
  </si>
  <si>
    <t xml:space="preserve">(August 4–9, 2002). Montreal, Canada: International Council on Alcohol, Drugs and Traffic </t>
  </si>
  <si>
    <t>Safety.</t>
  </si>
  <si>
    <t xml:space="preserve">Hurst, R.M., D. Harte, and W.J. Frith. 1994. “The Grand Rapids Dip Revisited.” Accident </t>
  </si>
  <si>
    <t>Analysis and Prevention 26(5): 647–54</t>
  </si>
  <si>
    <t xml:space="preserve">Voas, R.B., A.S. Tippetts, and J.C. Fell. 2000. “The Relationship of Alcohol Safety Laws to </t>
  </si>
  <si>
    <t>Drinking Drivers in Fatal Crashes.” Accident Analysis and Prevention 32(4): 483–92.</t>
  </si>
  <si>
    <t xml:space="preserve">Zador, P.L., S.A. Krawchuk, and R.B. Voas. 2000. “Alcohol-Related Relative Risk of Driver </t>
  </si>
  <si>
    <t xml:space="preserve">Fatalities and Driver Involvement in Fatal Crashes in Relation to Driver Age and Gender: An </t>
  </si>
  <si>
    <t>Update Using 1996 Data.” Journal of Studies on Alcohol 61(3): 387–95.</t>
  </si>
  <si>
    <t>Also:</t>
  </si>
  <si>
    <t>--------------------------------------</t>
  </si>
  <si>
    <t>4-parameter logistic model:</t>
  </si>
  <si>
    <t>vertshift        0.939283049        </t>
  </si>
  <si>
    <t>verscale        13.1108899        </t>
  </si>
  <si>
    <t>horizshift        0.117681908        </t>
  </si>
  <si>
    <t>horizscale        49.85600164        </t>
  </si>
  <si>
    <t>                0.007063365 sum of squared residuals</t>
  </si>
  <si>
    <t>Table ES-1. Relative Risk Models</t>
  </si>
  <si>
    <t>use this column</t>
  </si>
  <si>
    <t>Relative Risk:No Covariates</t>
  </si>
  <si>
    <t>Relative Risk:Non-reactive Demographic Covariates</t>
  </si>
  <si>
    <t>Relative Risk: Final Adjusted Estimates</t>
  </si>
  <si>
    <t>Relative Risk: Grand Rapids study</t>
  </si>
  <si>
    <r>
      <t>AAA Living, May/</t>
    </r>
    <r>
      <rPr>
        <sz val="14"/>
        <color indexed="18"/>
        <rFont val="Courier New"/>
        <family val="3"/>
      </rPr>
      <t>June 2012</t>
    </r>
  </si>
  <si>
    <t>page 11</t>
  </si>
  <si>
    <t>Slow Down, Save Lives</t>
  </si>
  <si>
    <r>
      <t>Source: Impact Speed and a Pedestrian's Risk of Severe Injury or Death", by the AAA Foundation for Traffic Safety, </t>
    </r>
    <r>
      <rPr>
        <sz val="14"/>
        <color indexed="18"/>
        <rFont val="Courier New"/>
        <family val="3"/>
      </rPr>
      <t>September 2011</t>
    </r>
  </si>
  <si>
    <t>This article has a graph that seems to match the above fatality numbers:</t>
  </si>
  <si>
    <t>http://www.sciencedirect.com/science/article/pii/S000145751200276X</t>
  </si>
  <si>
    <t>Risk of a pedestrian dying when hit at various speeds</t>
  </si>
  <si>
    <t>finds lots of interesting stuff!)</t>
  </si>
  <si>
    <t>Speed (mph)</t>
  </si>
  <si>
    <t>Risk of Pedestrian Fatality</t>
  </si>
  <si>
    <t>Here is some data; do appropriate modeling things with it.</t>
  </si>
  <si>
    <t>Risk of a pedestrian dying when hit by a car at various speeds:</t>
  </si>
  <si>
    <t>[note: if asked by AAA to volunteer for a study on pedestrian safety risks, don't do it! :-)  ]</t>
  </si>
  <si>
    <t>The following links are not needed at all for this question, they're just for people who are curious about the whole topic.</t>
  </si>
  <si>
    <t>(searching images.google.com for:</t>
  </si>
  <si>
    <t>Here is the data that a manufacturer provides on how much</t>
  </si>
  <si>
    <t>An optional thing to think about: what is wrong with the graph shown here (copied from that AAA magazine) ?</t>
  </si>
  <si>
    <t>Other Thoughts:</t>
  </si>
  <si>
    <t>Logistic used to warn about in-cockpit hypoxia in naval aviation:</t>
  </si>
  <si>
    <t>A Forehead-Mounted Measure of O2 Saturation: The Potential for in Cockpit Hypoxia Early Detection and Warning</t>
  </si>
  <si>
    <t>Rita G. Simmons, Joseph F. Chandler, &amp; Dain S. Horning</t>
  </si>
  <si>
    <t>ADA523516.pdf</t>
  </si>
  <si>
    <t>www.dtic.mil/get-tr-doc/pdf?AD=ADA523516</t>
  </si>
  <si>
    <t>Sometimes we want a function that's not symmetric around its midpoint. One option is the "5-parameter logistic" or 5PL or 5-PL , sometimes used in bioassay dose-response curves ( ELISA in particular).</t>
  </si>
  <si>
    <t>Re-parameterization of five-parameter logistic function</t>
  </si>
  <si>
    <t>by Liao, Jason J. Z and Liu, Rong</t>
  </si>
  <si>
    <t>Journal of Chemometrics, ISSN 0886-9383, 05/2009, Volume 23, Issue 5, pp. 248 - 253</t>
  </si>
  <si>
    <t>  Recently, the five-parameter logistic (5PL) function has seen increased use as a model for bioassay dose-response curves.</t>
  </si>
  <si>
    <t>D+(D-A)/(1+(x/C))^g</t>
  </si>
  <si>
    <t>becomes</t>
  </si>
  <si>
    <t>D+(D-A)/(1+(2^(1/g)-1)*(x/C))^g</t>
  </si>
  <si>
    <t>(original paper has a parentheses imbalance; the actual value could be</t>
  </si>
  <si>
    <t>D+(D-A)/(1+(2^(1/g-1))*(x/C))^g</t>
  </si>
  <si>
    <t>)</t>
  </si>
  <si>
    <t>This puts an exponent on the denominator. But others have suggested a re-parameterization. Note that the 1+ term here isn't 1+exp(), it's 1+(x/C)</t>
  </si>
  <si>
    <t>Other options include:</t>
  </si>
  <si>
    <t>symmetric</t>
  </si>
  <si>
    <t>Normal CDF (use =NORMDIST(x, hshift, hscale,true) in Excel  )</t>
  </si>
  <si>
    <t>arctan (use =atan in Excel)</t>
  </si>
  <si>
    <t>hyperbolic tangent ( use =tanh in Excel)--but wait, that's exactly a shifted and scaled Logistic! Nothing new here.</t>
  </si>
  <si>
    <t>nonsymmetric</t>
  </si>
  <si>
    <t>http://en.wikipedia.org/wiki/Gompertz_function</t>
  </si>
  <si>
    <t>Gompertz function a*exp(-b*exp(-c*t))</t>
  </si>
  <si>
    <t>(can such a curve be symmetric?)</t>
  </si>
  <si>
    <t>All of those go from x= - infinity to +infinity. If you want one that starts at x=0 and goes to x=+infinity, try some of these:</t>
  </si>
  <si>
    <t>random other paper I saw:</t>
  </si>
  <si>
    <t>like Logistic, but instead of using exp(linear function of x), try using exp( quadratic function of x) or exp(cubic function of x)</t>
  </si>
  <si>
    <t>How does the risk of a car crash go up with the driver's Blood Alcohol Level (BAC) ?</t>
  </si>
  <si>
    <t>Here is some data (see later sheets for more info on the study that it came from)</t>
  </si>
  <si>
    <t>Do appropriate modeling things with it.</t>
  </si>
  <si>
    <t>Here's a question: does it keep increasing forever?</t>
  </si>
  <si>
    <t>http://seattlecentral.edu/qelp/sets/071/071.html</t>
  </si>
  <si>
    <t>Source: USGS</t>
  </si>
  <si>
    <t>Raging River hourly discharge starting  at 1 a.m. 26 Nov 1998,</t>
  </si>
  <si>
    <t>which was the peak of a surge of water due to a heavy rain.</t>
  </si>
  <si>
    <t>In this data set we watch the flow rate taper off.</t>
  </si>
  <si>
    <t>Time given in hours since midnight 26 November (1 = 1 a.m.)</t>
  </si>
  <si>
    <t>Find an appropriate model for flow rate as a function of time, and report why it is better than the others you explored.</t>
  </si>
  <si>
    <t>date(ignore)</t>
  </si>
  <si>
    <t>time (hours)</t>
  </si>
  <si>
    <t>1998.11.26</t>
  </si>
  <si>
    <t>1998.11.27</t>
  </si>
  <si>
    <t>1998.11.28</t>
  </si>
  <si>
    <t>1998.11.29</t>
  </si>
  <si>
    <t>Weibull distribution CDF</t>
  </si>
  <si>
    <t>LogNormal distribution CDF</t>
  </si>
  <si>
    <t>integral of "surge" curve  t^a * exp(-b*t)  , also called a Gamma distribution CDF</t>
  </si>
  <si>
    <t>And if you want something that increases then decreases (like a bell curve), try the derivative of any of those functions.</t>
  </si>
  <si>
    <t>no grade on this sheet</t>
  </si>
  <si>
    <t>discharge in cubic feet per second (cfs)</t>
  </si>
  <si>
    <t>discharge (cfs)</t>
  </si>
  <si>
    <t>Homework R7: Logistic fitting</t>
  </si>
  <si>
    <t>More reading:</t>
  </si>
  <si>
    <t>http://www.datasciencecentral.com/profiles/blogs/10-types-of-regressions-which-one-to-use</t>
  </si>
  <si>
    <t>10 types of regressions. Which one to use?</t>
  </si>
  <si>
    <r>
      <t>Posted by Vincent Granville on </t>
    </r>
    <r>
      <rPr>
        <sz val="14"/>
        <color rgb="FF00008B"/>
        <rFont val="Courier New"/>
        <family val="3"/>
      </rPr>
      <t>July 21, 2014</t>
    </r>
    <r>
      <rPr>
        <sz val="14"/>
        <color rgb="FF000000"/>
        <rFont val="Courier New"/>
        <family val="3"/>
      </rPr>
      <t> at 7:30pmView Blog</t>
    </r>
  </si>
  <si>
    <t>Should you use linear or logistic regression? In what contexts? There are hundreds of types of regressions. Here is an overview for data scientists and other analytic practitioners, to help you decide on what regression to use depending on your context.</t>
  </si>
  <si>
    <t>Year</t>
  </si>
  <si>
    <t>What percent of classrooms in public schools don't have Internet access?</t>
  </si>
  <si>
    <t>Data comes from</t>
  </si>
  <si>
    <t>http://nces.ed.gov/pubs2007/2007020.pdf</t>
  </si>
  <si>
    <t>PctWithout</t>
  </si>
  <si>
    <t>I'm curious: is it going to level out at 0, or above 0?</t>
  </si>
  <si>
    <t>If you aren't into education statistics, see Sheet9; copy it here and work on it. Or email me with any other ideas.</t>
  </si>
  <si>
    <t>Note that you should be able to achieve nearly-0 residuals (to within roundoff error, 10^-7 or so), since this is fake data that is exactly Logistic.</t>
  </si>
  <si>
    <t>If you do a logistic fit and see a sine-wave sort of pattern in the residuals, this does NOT mean you should go back and include a sine or cosine wave in your model. We often see that sort of pattern in two cases:</t>
  </si>
  <si>
    <t>* your formula is the right formula to use, but the parameters are mis-adjusted. For example,</t>
  </si>
  <si>
    <t>f(x) = 1/(1+exp(-x))</t>
  </si>
  <si>
    <t>and</t>
  </si>
  <si>
    <t>h(x) = 1/(1+exp(-0.95*x))</t>
  </si>
  <si>
    <t>* Your formula is a good sigmoid function, but some other sigmoid function would be better for the data set. For example,</t>
  </si>
  <si>
    <t>g(x) = (1/pi)*arctan(x*b) + 0.5</t>
  </si>
  <si>
    <t>with b something like 1 or 0.8 or 1.2</t>
  </si>
  <si>
    <t>Plot f(x) - h(x) for x from -10 to +10; you will see wave that you might think is a sine, but it's not (notice it only waves once)</t>
  </si>
  <si>
    <t>Also, PCR reaction curves:</t>
  </si>
  <si>
    <t>http://pathmicro.med.sc.edu/pcr/realtime-home.htm</t>
  </si>
  <si>
    <t>http://nar.oxfordjournals.org/content/32/22/e178.full</t>
  </si>
  <si>
    <t>Predator Satiation curve</t>
  </si>
  <si>
    <t>y=t/(1+abs(t) )</t>
  </si>
  <si>
    <t>Applied Calculus</t>
  </si>
  <si>
    <r>
      <t> </t>
    </r>
    <r>
      <rPr>
        <sz val="8"/>
        <color rgb="FF333333"/>
        <rFont val="Arial"/>
        <family val="2"/>
      </rPr>
      <t>By Stefan Waner, Steven Costenoble</t>
    </r>
  </si>
  <si>
    <t>http://books.google.com/books?id=0XX9eI1SneoC&amp;lpg=PA191&amp;dq=%22Cells%20E2%3AG2%20contain%20our%20initial%20rough%20estimates%22&amp;pg=PA190#v=onepage&amp;q&amp;f=false</t>
  </si>
  <si>
    <t>(page 282 in 3rd edition)</t>
  </si>
  <si>
    <t>If you look at the toxicity of various chemicals (x=how much chemical someone absorbed, y=% chance of death), one important value is the "LD50": Lethal Dose 50%, the dose that gives a 50% chance of being fatal:</t>
  </si>
  <si>
    <t>http://en.wikipedia.org/wiki/Median_lethal_dose</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</si>
</sst>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0"/>
      <name val="Arial"/>
      <family val="2"/>
      <charset val="1"/>
    </font>
    <font>
      <sz val="10"/>
      <color indexed="12"/>
      <name val="Arial"/>
      <family val="2"/>
      <charset val="1"/>
    </font>
    <font>
      <sz val="14"/>
      <color indexed="18"/>
      <name val="Courier New"/>
      <family val="3"/>
    </font>
    <font>
      <u/>
      <sz val="10"/>
      <color theme="10"/>
      <name val="Arial"/>
      <family val="2"/>
      <charset val="1"/>
    </font>
    <font>
      <sz val="14"/>
      <color rgb="FF000000"/>
      <name val="Courier New"/>
      <family val="3"/>
    </font>
    <font>
      <sz val="14"/>
      <color rgb="FF00008B"/>
      <name val="Courier New"/>
      <family val="3"/>
    </font>
    <font>
      <b/>
      <sz val="18"/>
      <color theme="3"/>
      <name val="Calibri Light"/>
      <family val="2"/>
      <scheme val="major"/>
    </font>
    <font>
      <u/>
      <sz val="11"/>
      <color rgb="FF0000FF"/>
      <name val="Calibri"/>
      <family val="2"/>
      <charset val="1"/>
    </font>
    <font>
      <sz val="14"/>
      <name val="Geneva"/>
      <family val="2"/>
      <charset val="1"/>
    </font>
    <font>
      <sz val="10"/>
      <name val="Calibri"/>
      <family val="2"/>
      <charset val="1"/>
    </font>
    <font>
      <sz val="8"/>
      <color rgb="FF333333"/>
      <name val="Arial"/>
      <family val="2"/>
    </font>
  </fonts>
  <fills count="5">
    <fill>
      <patternFill patternType="none"/>
    </fill>
    <fill>
      <patternFill patternType="gray125"/>
    </fill>
    <fill>
      <patternFill patternType="solid">
        <fgColor indexed="13"/>
        <bgColor indexed="34"/>
      </patternFill>
    </fill>
    <fill>
      <patternFill patternType="solid">
        <fgColor rgb="FFFFFF00"/>
        <bgColor indexed="64"/>
      </patternFill>
    </fill>
    <fill>
      <patternFill patternType="solid">
        <fgColor rgb="FFFFFF00"/>
        <bgColor rgb="FFFFFF00"/>
      </patternFill>
    </fill>
  </fills>
  <borders count="1">
    <border>
      <left/>
      <right/>
      <top/>
      <bottom/>
      <diagonal/>
    </border>
  </borders>
  <cellStyleXfs count="3">
    <xf numFmtId="0" fontId="0" fillId="0" borderId="0"/>
    <xf numFmtId="0" fontId="3"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0" fillId="2" borderId="0" xfId="0" applyFont="1" applyFill="1"/>
    <xf numFmtId="0" fontId="0" fillId="0" borderId="0" xfId="0" applyFont="1" applyAlignment="1">
      <alignment wrapText="1"/>
    </xf>
    <xf numFmtId="0" fontId="0" fillId="0" borderId="0" xfId="0" applyFont="1" applyAlignment="1"/>
    <xf numFmtId="0" fontId="1" fillId="0" borderId="0" xfId="0" applyFont="1" applyAlignment="1"/>
    <xf numFmtId="0" fontId="0" fillId="0" borderId="0" xfId="0" applyNumberFormat="1"/>
    <xf numFmtId="0" fontId="1" fillId="0" borderId="0" xfId="0" applyFont="1" applyAlignment="1">
      <alignment wrapText="1"/>
    </xf>
    <xf numFmtId="0" fontId="0" fillId="0" borderId="0" xfId="0" applyFont="1"/>
    <xf numFmtId="0" fontId="4" fillId="0" borderId="0" xfId="0" applyFont="1"/>
    <xf numFmtId="0" fontId="3" fillId="0" borderId="0" xfId="1"/>
    <xf numFmtId="9" fontId="0" fillId="0" borderId="0" xfId="0" applyNumberFormat="1"/>
    <xf numFmtId="0" fontId="0" fillId="3" borderId="0" xfId="0" applyFill="1"/>
    <xf numFmtId="0" fontId="7" fillId="0" borderId="0" xfId="2" applyFont="1" applyBorder="1" applyAlignment="1" applyProtection="1"/>
    <xf numFmtId="0" fontId="8" fillId="0" borderId="0" xfId="0" applyFont="1"/>
    <xf numFmtId="2" fontId="8" fillId="0" borderId="0" xfId="0" applyNumberFormat="1" applyFont="1"/>
    <xf numFmtId="0" fontId="0" fillId="4" borderId="0" xfId="0" applyFill="1"/>
    <xf numFmtId="0" fontId="9" fillId="0" borderId="0" xfId="0" applyFont="1"/>
    <xf numFmtId="46" fontId="9" fillId="0" borderId="0" xfId="0" applyNumberFormat="1" applyFont="1"/>
    <xf numFmtId="1" fontId="9" fillId="0" borderId="0" xfId="0" applyNumberFormat="1" applyFont="1"/>
  </cellXfs>
  <cellStyles count="3">
    <cellStyle name="Hyperlink" xfId="1" builtinId="8"/>
    <cellStyle name="Normal" xfId="0" builtinId="0"/>
    <cellStyle name="Titl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104775</xdr:colOff>
      <xdr:row>1</xdr:row>
      <xdr:rowOff>28575</xdr:rowOff>
    </xdr:from>
    <xdr:to>
      <xdr:col>12</xdr:col>
      <xdr:colOff>276225</xdr:colOff>
      <xdr:row>10</xdr:row>
      <xdr:rowOff>206853</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5325" y="190500"/>
          <a:ext cx="1714500" cy="2321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93</xdr:row>
      <xdr:rowOff>0</xdr:rowOff>
    </xdr:from>
    <xdr:to>
      <xdr:col>12</xdr:col>
      <xdr:colOff>533400</xdr:colOff>
      <xdr:row>114</xdr:row>
      <xdr:rowOff>28575</xdr:rowOff>
    </xdr:to>
    <xdr:pic>
      <xdr:nvPicPr>
        <xdr:cNvPr id="5127" name="Graphics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7625" y="15059025"/>
          <a:ext cx="5934075" cy="3429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www.dunlapandassociatesinc.com/crashriskofalcoholinvolveddriving.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eattlecentral.edu/qelp/sets/071/071.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ciencedirect.com/science/article/pii/S000145751200276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itemaker.umich.edu/section7group2/wind_energy" TargetMode="External"/><Relationship Id="rId2" Type="http://schemas.openxmlformats.org/officeDocument/2006/relationships/hyperlink" Target="http://www.speakerfactory.net/wind_old.htm" TargetMode="External"/><Relationship Id="rId1" Type="http://schemas.openxmlformats.org/officeDocument/2006/relationships/hyperlink" Target="http://www.windtesting.com/prototypetesting.html" TargetMode="External"/><Relationship Id="rId5" Type="http://schemas.openxmlformats.org/officeDocument/2006/relationships/drawing" Target="../drawings/drawing2.xml"/><Relationship Id="rId4" Type="http://schemas.openxmlformats.org/officeDocument/2006/relationships/hyperlink" Target="http://www.wind-works.org/SmallTurbines/WhisperH40ASUPowerCurve.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nar.oxfordjournals.org/content/32/22/e178.full" TargetMode="External"/><Relationship Id="rId2" Type="http://schemas.openxmlformats.org/officeDocument/2006/relationships/hyperlink" Target="http://pathmicro.med.sc.edu/pcr/realtime-home.htm" TargetMode="External"/><Relationship Id="rId1" Type="http://schemas.openxmlformats.org/officeDocument/2006/relationships/hyperlink" Target="http://www.dtic.mil/get-tr-doc/pdf?AD=ADA523516" TargetMode="External"/><Relationship Id="rId5" Type="http://schemas.openxmlformats.org/officeDocument/2006/relationships/hyperlink" Target="http://en.wikipedia.org/wiki/Median_lethal_dose" TargetMode="External"/><Relationship Id="rId4" Type="http://schemas.openxmlformats.org/officeDocument/2006/relationships/hyperlink" Target="http://books.google.com/books?id=0XX9eI1SneoC&amp;lpg=PA191&amp;dq=%22Cells%20E2%3AG2%20contain%20our%20initial%20rough%20estimates%22&amp;pg=PA19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datasciencecentral.com/profiles/blogs/10-types-of-regressions-which-one-to-use"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borkensteincourse.org/faculty%20documents/DubowskiCrashRisk.pdf" TargetMode="External"/><Relationship Id="rId2" Type="http://schemas.openxmlformats.org/officeDocument/2006/relationships/hyperlink" Target="http://www.dunlapandassociatesinc.com/crashriskofalcoholinvolveddriving.pdf" TargetMode="External"/><Relationship Id="rId1" Type="http://schemas.openxmlformats.org/officeDocument/2006/relationships/hyperlink" Target="http://www.ntsb.gov/doclib/reports/2013/SR13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tabSelected="1" workbookViewId="0">
      <selection activeCell="A4" sqref="A4"/>
    </sheetView>
  </sheetViews>
  <sheetFormatPr defaultColWidth="11.5703125" defaultRowHeight="12.75"/>
  <sheetData>
    <row r="1" spans="1:10">
      <c r="A1" s="1" t="s">
        <v>0</v>
      </c>
      <c r="G1" t="s">
        <v>1</v>
      </c>
      <c r="I1">
        <v>0</v>
      </c>
      <c r="J1" t="s">
        <v>2</v>
      </c>
    </row>
    <row r="2" spans="1:10">
      <c r="A2" s="1" t="s">
        <v>3</v>
      </c>
    </row>
    <row r="3" spans="1:10">
      <c r="A3" t="s">
        <v>183</v>
      </c>
    </row>
    <row r="5" spans="1:10">
      <c r="A5" t="s">
        <v>4</v>
      </c>
    </row>
    <row r="6" spans="1:10">
      <c r="A6" t="s">
        <v>5</v>
      </c>
      <c r="B6" s="2"/>
    </row>
    <row r="10" spans="1:10">
      <c r="A10" t="s">
        <v>6</v>
      </c>
    </row>
    <row r="11" spans="1:10">
      <c r="A11" t="s">
        <v>7</v>
      </c>
    </row>
    <row r="12" spans="1:10">
      <c r="A12" t="s">
        <v>8</v>
      </c>
    </row>
    <row r="13" spans="1:10">
      <c r="A13" t="s">
        <v>9</v>
      </c>
    </row>
    <row r="14" spans="1:10">
      <c r="A14" t="s">
        <v>10</v>
      </c>
    </row>
    <row r="15" spans="1:10">
      <c r="A15" t="s">
        <v>11</v>
      </c>
    </row>
    <row r="16" spans="1:10">
      <c r="A16" t="s">
        <v>12</v>
      </c>
    </row>
    <row r="17" spans="1:2">
      <c r="A17" t="s">
        <v>196</v>
      </c>
    </row>
    <row r="24" spans="1:2">
      <c r="A24" t="s">
        <v>13</v>
      </c>
      <c r="B24" t="s">
        <v>14</v>
      </c>
    </row>
    <row r="25" spans="1:2">
      <c r="A25">
        <v>1</v>
      </c>
      <c r="B25">
        <v>0.4016458</v>
      </c>
    </row>
    <row r="26" spans="1:2">
      <c r="A26">
        <v>2</v>
      </c>
      <c r="B26">
        <v>0.57478169999999995</v>
      </c>
    </row>
    <row r="27" spans="1:2">
      <c r="A27">
        <v>3</v>
      </c>
      <c r="B27">
        <v>0.73133130000000002</v>
      </c>
    </row>
    <row r="28" spans="1:2">
      <c r="A28">
        <v>4</v>
      </c>
      <c r="B28">
        <v>0.84571590000000008</v>
      </c>
    </row>
    <row r="29" spans="1:2">
      <c r="A29">
        <v>5</v>
      </c>
      <c r="B29">
        <v>0.91693310000000006</v>
      </c>
    </row>
    <row r="31" spans="1:2">
      <c r="A31" t="s">
        <v>15</v>
      </c>
    </row>
    <row r="32" spans="1:2">
      <c r="A32" t="s">
        <v>16</v>
      </c>
    </row>
    <row r="33" spans="1:1">
      <c r="A33" s="1"/>
    </row>
    <row r="34" spans="1:1">
      <c r="A34" s="1"/>
    </row>
    <row r="35" spans="1:1">
      <c r="A35" s="1"/>
    </row>
    <row r="36" spans="1:1">
      <c r="A36" s="1"/>
    </row>
    <row r="37" spans="1:1">
      <c r="A37" s="1"/>
    </row>
    <row r="38" spans="1:1">
      <c r="A38" s="1"/>
    </row>
    <row r="39" spans="1:1">
      <c r="A39" s="1"/>
    </row>
  </sheetData>
  <sheetProtection selectLockedCells="1" selectUnlockedCells="1"/>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Roman,Regular"&amp;12&amp;A</oddHeader>
    <oddFooter>&amp;C&amp;"Times New Roman,Regular"&amp;12Page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selection activeCell="E17" activeCellId="1" sqref="B17:B43 E17:E43"/>
    </sheetView>
  </sheetViews>
  <sheetFormatPr defaultColWidth="11.5703125" defaultRowHeight="12.75"/>
  <sheetData>
    <row r="1" spans="1:5">
      <c r="A1" s="3" t="s">
        <v>77</v>
      </c>
    </row>
    <row r="2" spans="1:5">
      <c r="A2" s="3" t="s">
        <v>78</v>
      </c>
    </row>
    <row r="3" spans="1:5">
      <c r="A3" s="3" t="s">
        <v>79</v>
      </c>
    </row>
    <row r="4" spans="1:5" ht="89.25">
      <c r="A4" s="6" t="s">
        <v>80</v>
      </c>
    </row>
    <row r="6" spans="1:5">
      <c r="A6" t="s">
        <v>106</v>
      </c>
    </row>
    <row r="14" spans="1:5">
      <c r="E14" t="s">
        <v>107</v>
      </c>
    </row>
    <row r="17" spans="2:6" ht="63.75">
      <c r="B17" s="2" t="s">
        <v>75</v>
      </c>
      <c r="C17" s="2" t="s">
        <v>108</v>
      </c>
      <c r="D17" s="2" t="s">
        <v>109</v>
      </c>
      <c r="E17" s="2" t="s">
        <v>110</v>
      </c>
      <c r="F17" s="2" t="s">
        <v>111</v>
      </c>
    </row>
    <row r="18" spans="2:6">
      <c r="B18">
        <v>0</v>
      </c>
      <c r="C18">
        <v>1</v>
      </c>
      <c r="D18">
        <v>1</v>
      </c>
      <c r="E18">
        <v>1</v>
      </c>
      <c r="F18">
        <v>1</v>
      </c>
    </row>
    <row r="19" spans="2:6">
      <c r="B19">
        <v>0.01</v>
      </c>
      <c r="C19">
        <v>0.91</v>
      </c>
      <c r="D19">
        <v>0.94</v>
      </c>
      <c r="E19">
        <v>1.03</v>
      </c>
      <c r="F19">
        <v>0.92</v>
      </c>
    </row>
    <row r="20" spans="2:6">
      <c r="B20">
        <v>0.02</v>
      </c>
      <c r="C20">
        <v>0.87</v>
      </c>
      <c r="D20">
        <v>0.92</v>
      </c>
      <c r="E20">
        <v>1.03</v>
      </c>
      <c r="F20">
        <v>0.96</v>
      </c>
    </row>
    <row r="21" spans="2:6">
      <c r="B21">
        <v>0.03</v>
      </c>
      <c r="C21">
        <v>0.87</v>
      </c>
      <c r="D21">
        <v>0.94</v>
      </c>
      <c r="E21">
        <v>1.06</v>
      </c>
      <c r="F21">
        <v>0.8</v>
      </c>
    </row>
    <row r="22" spans="2:6">
      <c r="B22">
        <v>0.04</v>
      </c>
      <c r="C22">
        <v>0.92</v>
      </c>
      <c r="D22">
        <v>1</v>
      </c>
      <c r="E22">
        <v>1.18</v>
      </c>
      <c r="F22">
        <v>1.08</v>
      </c>
    </row>
    <row r="23" spans="2:6">
      <c r="B23">
        <v>0.05</v>
      </c>
      <c r="C23">
        <v>1</v>
      </c>
      <c r="D23">
        <v>1.1000000000000001</v>
      </c>
      <c r="E23">
        <v>1.38</v>
      </c>
      <c r="F23">
        <v>1.21</v>
      </c>
    </row>
    <row r="24" spans="2:6">
      <c r="B24">
        <v>0.06</v>
      </c>
      <c r="C24">
        <v>1.1299999999999999</v>
      </c>
      <c r="D24">
        <v>1.25</v>
      </c>
      <c r="E24">
        <v>1.63</v>
      </c>
      <c r="F24">
        <v>1.41</v>
      </c>
    </row>
    <row r="25" spans="2:6">
      <c r="B25">
        <v>7.0000000000000007E-2</v>
      </c>
      <c r="C25">
        <v>1.32</v>
      </c>
      <c r="D25">
        <v>1.46</v>
      </c>
      <c r="E25">
        <v>2.09</v>
      </c>
      <c r="F25">
        <v>1.52</v>
      </c>
    </row>
    <row r="26" spans="2:6">
      <c r="B26">
        <v>0.08</v>
      </c>
      <c r="C26">
        <v>1.57</v>
      </c>
      <c r="D26">
        <v>1.74</v>
      </c>
      <c r="E26">
        <v>2.69</v>
      </c>
      <c r="F26">
        <v>1.88</v>
      </c>
    </row>
    <row r="27" spans="2:6">
      <c r="B27">
        <v>0.09</v>
      </c>
      <c r="C27">
        <v>1.92</v>
      </c>
      <c r="D27">
        <v>2.12</v>
      </c>
      <c r="E27">
        <v>3.54</v>
      </c>
      <c r="F27">
        <v>1.95</v>
      </c>
    </row>
    <row r="28" spans="2:6">
      <c r="B28">
        <v>0.1</v>
      </c>
      <c r="C28">
        <v>2.37</v>
      </c>
      <c r="D28">
        <v>2.62</v>
      </c>
      <c r="E28">
        <v>4.79</v>
      </c>
      <c r="F28">
        <v>5.93</v>
      </c>
    </row>
    <row r="29" spans="2:6">
      <c r="B29">
        <v>0.11</v>
      </c>
      <c r="C29">
        <v>2.98</v>
      </c>
      <c r="D29">
        <v>3.28</v>
      </c>
      <c r="E29">
        <v>6.41</v>
      </c>
      <c r="F29">
        <v>5.93</v>
      </c>
    </row>
    <row r="30" spans="2:6">
      <c r="B30">
        <v>0.12</v>
      </c>
      <c r="C30">
        <v>3.77</v>
      </c>
      <c r="D30">
        <v>4.1399999999999997</v>
      </c>
      <c r="E30">
        <v>8.9</v>
      </c>
      <c r="F30">
        <v>4.9400000000000004</v>
      </c>
    </row>
    <row r="31" spans="2:6">
      <c r="B31">
        <v>0.13</v>
      </c>
      <c r="C31">
        <v>4.78</v>
      </c>
      <c r="D31">
        <v>5.23</v>
      </c>
      <c r="E31">
        <v>12.06</v>
      </c>
      <c r="F31">
        <v>4.9400000000000004</v>
      </c>
    </row>
    <row r="32" spans="2:6">
      <c r="B32">
        <v>0.14000000000000001</v>
      </c>
      <c r="C32">
        <v>6.05</v>
      </c>
      <c r="D32">
        <v>6.6</v>
      </c>
      <c r="E32">
        <v>16.36</v>
      </c>
      <c r="F32">
        <v>10.44</v>
      </c>
    </row>
    <row r="33" spans="2:6">
      <c r="B33">
        <v>0.15</v>
      </c>
      <c r="C33">
        <v>7.61</v>
      </c>
      <c r="D33">
        <v>8.31</v>
      </c>
      <c r="E33">
        <v>22.1</v>
      </c>
      <c r="F33">
        <v>10.44</v>
      </c>
    </row>
    <row r="34" spans="2:6">
      <c r="B34">
        <v>0.16</v>
      </c>
      <c r="C34">
        <v>9.48</v>
      </c>
      <c r="D34">
        <v>10.35</v>
      </c>
      <c r="E34">
        <v>29.48</v>
      </c>
      <c r="F34">
        <v>21.38</v>
      </c>
    </row>
    <row r="35" spans="2:6">
      <c r="B35">
        <v>0.17</v>
      </c>
      <c r="C35">
        <v>11.64</v>
      </c>
      <c r="D35">
        <v>12.74</v>
      </c>
      <c r="E35">
        <v>39.049999999999997</v>
      </c>
      <c r="F35">
        <v>21.38</v>
      </c>
    </row>
    <row r="36" spans="2:6">
      <c r="B36">
        <v>0.18</v>
      </c>
      <c r="C36">
        <v>14</v>
      </c>
      <c r="D36">
        <v>15.43</v>
      </c>
      <c r="E36">
        <v>50.99</v>
      </c>
      <c r="F36">
        <v>21.38</v>
      </c>
    </row>
    <row r="37" spans="2:6">
      <c r="B37">
        <v>0.19</v>
      </c>
      <c r="C37">
        <v>16.45</v>
      </c>
      <c r="D37">
        <v>18.309999999999999</v>
      </c>
      <c r="E37">
        <v>65.319999999999993</v>
      </c>
      <c r="F37">
        <v>21.38</v>
      </c>
    </row>
    <row r="38" spans="2:6">
      <c r="B38">
        <v>0.2</v>
      </c>
      <c r="C38">
        <v>18.78</v>
      </c>
      <c r="D38">
        <v>21.2</v>
      </c>
      <c r="E38">
        <v>81.790000000000006</v>
      </c>
      <c r="F38">
        <v>21.38</v>
      </c>
    </row>
    <row r="39" spans="2:6">
      <c r="B39">
        <v>0.21</v>
      </c>
      <c r="C39">
        <v>20.74</v>
      </c>
      <c r="D39">
        <v>23.85</v>
      </c>
      <c r="E39">
        <v>99.78</v>
      </c>
      <c r="F39">
        <v>21.38</v>
      </c>
    </row>
    <row r="40" spans="2:6">
      <c r="B40">
        <v>0.22</v>
      </c>
      <c r="C40">
        <v>22.07</v>
      </c>
      <c r="D40">
        <v>25.99</v>
      </c>
      <c r="E40">
        <v>117.72</v>
      </c>
      <c r="F40">
        <v>21.38</v>
      </c>
    </row>
    <row r="41" spans="2:6">
      <c r="B41">
        <v>0.23</v>
      </c>
      <c r="C41">
        <v>22.51</v>
      </c>
      <c r="D41">
        <v>27.3</v>
      </c>
      <c r="E41">
        <v>134.26</v>
      </c>
      <c r="F41">
        <v>21.38</v>
      </c>
    </row>
    <row r="42" spans="2:6">
      <c r="B42">
        <v>0.24</v>
      </c>
      <c r="C42">
        <v>21.92</v>
      </c>
      <c r="D42">
        <v>27.55</v>
      </c>
      <c r="E42">
        <v>146.9</v>
      </c>
      <c r="F42">
        <v>21.38</v>
      </c>
    </row>
    <row r="43" spans="2:6">
      <c r="B43">
        <v>0.25</v>
      </c>
      <c r="C43">
        <v>20.29</v>
      </c>
      <c r="D43">
        <v>26.6</v>
      </c>
      <c r="E43">
        <v>153.68</v>
      </c>
      <c r="F43">
        <v>21.38</v>
      </c>
    </row>
  </sheetData>
  <sheetProtection selectLockedCells="1" selectUnlockedCells="1"/>
  <hyperlinks>
    <hyperlink ref="A4"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5"/>
  <sheetViews>
    <sheetView zoomScaleNormal="100" workbookViewId="0">
      <selection activeCell="G31" sqref="G31"/>
    </sheetView>
  </sheetViews>
  <sheetFormatPr defaultColWidth="10.85546875" defaultRowHeight="12.75"/>
  <cols>
    <col min="2" max="2" width="13.140625" customWidth="1"/>
    <col min="3" max="3" width="13.42578125" customWidth="1"/>
  </cols>
  <sheetData>
    <row r="2" spans="2:9" ht="18">
      <c r="B2" s="12" t="s">
        <v>163</v>
      </c>
      <c r="I2" s="13" t="s">
        <v>164</v>
      </c>
    </row>
    <row r="3" spans="2:9">
      <c r="B3" t="s">
        <v>165</v>
      </c>
    </row>
    <row r="4" spans="2:9">
      <c r="B4" t="s">
        <v>166</v>
      </c>
    </row>
    <row r="5" spans="2:9">
      <c r="B5" t="s">
        <v>167</v>
      </c>
    </row>
    <row r="6" spans="2:9">
      <c r="B6" t="s">
        <v>168</v>
      </c>
    </row>
    <row r="7" spans="2:9" ht="18">
      <c r="B7" t="s">
        <v>181</v>
      </c>
      <c r="C7" s="13"/>
      <c r="D7" s="13"/>
      <c r="E7" s="14"/>
    </row>
    <row r="8" spans="2:9" ht="18">
      <c r="C8" s="13"/>
      <c r="D8" s="13"/>
      <c r="E8" s="14"/>
    </row>
    <row r="9" spans="2:9" ht="18">
      <c r="B9" t="s">
        <v>169</v>
      </c>
      <c r="C9" s="13"/>
      <c r="D9" s="13"/>
      <c r="E9" s="14"/>
    </row>
    <row r="10" spans="2:9" ht="18">
      <c r="B10" s="15"/>
      <c r="C10" s="13"/>
      <c r="D10" s="13"/>
      <c r="E10" s="14"/>
    </row>
    <row r="11" spans="2:9" ht="18">
      <c r="C11" s="13"/>
      <c r="D11" s="13"/>
      <c r="E11" s="14"/>
    </row>
    <row r="12" spans="2:9" ht="18">
      <c r="B12" s="16" t="s">
        <v>170</v>
      </c>
      <c r="C12" s="17" t="s">
        <v>171</v>
      </c>
      <c r="D12" s="16" t="s">
        <v>182</v>
      </c>
      <c r="E12" s="14"/>
    </row>
    <row r="13" spans="2:9" ht="18">
      <c r="B13" s="16" t="s">
        <v>172</v>
      </c>
      <c r="C13" s="18">
        <v>1</v>
      </c>
      <c r="D13" s="16">
        <v>2410</v>
      </c>
      <c r="E13" s="14"/>
    </row>
    <row r="14" spans="2:9" ht="18">
      <c r="B14" s="16" t="s">
        <v>172</v>
      </c>
      <c r="C14" s="18">
        <v>2</v>
      </c>
      <c r="D14" s="16">
        <v>2390</v>
      </c>
      <c r="E14" s="14"/>
    </row>
    <row r="15" spans="2:9" ht="18">
      <c r="B15" s="16" t="s">
        <v>172</v>
      </c>
      <c r="C15" s="18">
        <v>3</v>
      </c>
      <c r="D15" s="16">
        <v>2270</v>
      </c>
      <c r="E15" s="14"/>
    </row>
    <row r="16" spans="2:9" ht="18">
      <c r="B16" s="16" t="s">
        <v>172</v>
      </c>
      <c r="C16" s="18">
        <v>4</v>
      </c>
      <c r="D16" s="16">
        <v>2190</v>
      </c>
      <c r="E16" s="14"/>
    </row>
    <row r="17" spans="2:5" ht="18">
      <c r="B17" s="16" t="s">
        <v>172</v>
      </c>
      <c r="C17" s="18">
        <v>5</v>
      </c>
      <c r="D17" s="16">
        <v>2020</v>
      </c>
      <c r="E17" s="14"/>
    </row>
    <row r="18" spans="2:5" ht="18">
      <c r="B18" s="16" t="s">
        <v>172</v>
      </c>
      <c r="C18" s="18">
        <v>6</v>
      </c>
      <c r="D18" s="16">
        <v>2010</v>
      </c>
      <c r="E18" s="14"/>
    </row>
    <row r="19" spans="2:5" ht="18">
      <c r="B19" s="16" t="s">
        <v>172</v>
      </c>
      <c r="C19" s="18">
        <v>7</v>
      </c>
      <c r="D19" s="16">
        <v>1890</v>
      </c>
      <c r="E19" s="14"/>
    </row>
    <row r="20" spans="2:5" ht="18">
      <c r="B20" s="16" t="s">
        <v>172</v>
      </c>
      <c r="C20" s="18">
        <v>8</v>
      </c>
      <c r="D20" s="16">
        <v>1890</v>
      </c>
      <c r="E20" s="14"/>
    </row>
    <row r="21" spans="2:5" ht="18">
      <c r="B21" s="16" t="s">
        <v>172</v>
      </c>
      <c r="C21" s="18">
        <v>9</v>
      </c>
      <c r="D21" s="16">
        <v>1880</v>
      </c>
      <c r="E21" s="14"/>
    </row>
    <row r="22" spans="2:5" ht="18">
      <c r="B22" s="16" t="s">
        <v>172</v>
      </c>
      <c r="C22" s="18">
        <v>10</v>
      </c>
      <c r="D22" s="16">
        <v>1690</v>
      </c>
      <c r="E22" s="14"/>
    </row>
    <row r="23" spans="2:5" ht="18">
      <c r="B23" s="16" t="s">
        <v>172</v>
      </c>
      <c r="C23" s="18">
        <v>11</v>
      </c>
      <c r="D23" s="16">
        <v>1600</v>
      </c>
      <c r="E23" s="14"/>
    </row>
    <row r="24" spans="2:5" ht="18">
      <c r="B24" s="16" t="s">
        <v>172</v>
      </c>
      <c r="C24" s="18">
        <v>12</v>
      </c>
      <c r="D24" s="16">
        <v>1550</v>
      </c>
      <c r="E24" s="14"/>
    </row>
    <row r="25" spans="2:5" ht="18">
      <c r="B25" s="16" t="s">
        <v>172</v>
      </c>
      <c r="C25" s="18">
        <v>13</v>
      </c>
      <c r="D25" s="16">
        <v>1430</v>
      </c>
      <c r="E25" s="14"/>
    </row>
    <row r="26" spans="2:5" ht="18">
      <c r="B26" s="16" t="s">
        <v>172</v>
      </c>
      <c r="C26" s="18">
        <v>14</v>
      </c>
      <c r="D26" s="16">
        <v>1380</v>
      </c>
      <c r="E26" s="14"/>
    </row>
    <row r="27" spans="2:5" ht="18">
      <c r="B27" s="16" t="s">
        <v>172</v>
      </c>
      <c r="C27" s="18">
        <v>15</v>
      </c>
      <c r="D27" s="16">
        <v>1290</v>
      </c>
      <c r="E27" s="14"/>
    </row>
    <row r="28" spans="2:5" ht="18">
      <c r="B28" s="16" t="s">
        <v>172</v>
      </c>
      <c r="C28" s="18">
        <v>16</v>
      </c>
      <c r="D28" s="16">
        <v>1210</v>
      </c>
      <c r="E28" s="14"/>
    </row>
    <row r="29" spans="2:5" ht="18">
      <c r="B29" s="16" t="s">
        <v>172</v>
      </c>
      <c r="C29" s="18">
        <v>17</v>
      </c>
      <c r="D29" s="16">
        <v>1190</v>
      </c>
      <c r="E29" s="14"/>
    </row>
    <row r="30" spans="2:5" ht="18">
      <c r="B30" s="16" t="s">
        <v>172</v>
      </c>
      <c r="C30" s="18">
        <v>18</v>
      </c>
      <c r="D30" s="16">
        <v>1130</v>
      </c>
      <c r="E30" s="14"/>
    </row>
    <row r="31" spans="2:5" ht="18">
      <c r="B31" s="16" t="s">
        <v>172</v>
      </c>
      <c r="C31" s="18">
        <v>19</v>
      </c>
      <c r="D31" s="16">
        <v>1100</v>
      </c>
      <c r="E31" s="14"/>
    </row>
    <row r="32" spans="2:5" ht="18">
      <c r="B32" s="16" t="s">
        <v>172</v>
      </c>
      <c r="C32" s="18">
        <v>20</v>
      </c>
      <c r="D32" s="16">
        <v>1030</v>
      </c>
      <c r="E32" s="14"/>
    </row>
    <row r="33" spans="2:5" ht="18">
      <c r="B33" s="16" t="s">
        <v>172</v>
      </c>
      <c r="C33" s="18">
        <v>21</v>
      </c>
      <c r="D33" s="16">
        <v>965</v>
      </c>
      <c r="E33" s="14"/>
    </row>
    <row r="34" spans="2:5" ht="18">
      <c r="B34" s="16" t="s">
        <v>172</v>
      </c>
      <c r="C34" s="18">
        <v>22</v>
      </c>
      <c r="D34" s="16">
        <v>965</v>
      </c>
      <c r="E34" s="14"/>
    </row>
    <row r="35" spans="2:5" ht="18">
      <c r="B35" s="16" t="s">
        <v>172</v>
      </c>
      <c r="C35" s="18">
        <v>23</v>
      </c>
      <c r="D35" s="16">
        <v>909</v>
      </c>
      <c r="E35" s="14"/>
    </row>
    <row r="36" spans="2:5" ht="18">
      <c r="B36" s="16" t="s">
        <v>172</v>
      </c>
      <c r="C36" s="18">
        <v>24</v>
      </c>
      <c r="D36" s="16">
        <v>868</v>
      </c>
      <c r="E36" s="14"/>
    </row>
    <row r="37" spans="2:5" ht="18">
      <c r="B37" s="16" t="s">
        <v>173</v>
      </c>
      <c r="C37" s="18">
        <v>25</v>
      </c>
      <c r="D37" s="16">
        <v>842</v>
      </c>
      <c r="E37" s="14"/>
    </row>
    <row r="38" spans="2:5" ht="18">
      <c r="B38" s="16" t="s">
        <v>173</v>
      </c>
      <c r="C38" s="18">
        <v>26</v>
      </c>
      <c r="D38" s="16">
        <v>810</v>
      </c>
      <c r="E38" s="14"/>
    </row>
    <row r="39" spans="2:5" ht="18">
      <c r="B39" s="16" t="s">
        <v>173</v>
      </c>
      <c r="C39" s="18">
        <v>27</v>
      </c>
      <c r="D39" s="16">
        <v>779</v>
      </c>
      <c r="E39" s="14"/>
    </row>
    <row r="40" spans="2:5" ht="18">
      <c r="B40" s="16" t="s">
        <v>173</v>
      </c>
      <c r="C40" s="18">
        <v>28</v>
      </c>
      <c r="D40" s="16">
        <v>754</v>
      </c>
      <c r="E40" s="14"/>
    </row>
    <row r="41" spans="2:5" ht="18">
      <c r="B41" s="16" t="s">
        <v>173</v>
      </c>
      <c r="C41" s="18">
        <v>29</v>
      </c>
      <c r="D41" s="16">
        <v>724</v>
      </c>
      <c r="E41" s="14"/>
    </row>
    <row r="42" spans="2:5" ht="18">
      <c r="B42" s="16" t="s">
        <v>173</v>
      </c>
      <c r="C42" s="18">
        <v>30</v>
      </c>
      <c r="D42" s="16">
        <v>707</v>
      </c>
      <c r="E42" s="14"/>
    </row>
    <row r="43" spans="2:5" ht="18">
      <c r="B43" s="16" t="s">
        <v>173</v>
      </c>
      <c r="C43" s="18">
        <v>31</v>
      </c>
      <c r="D43" s="16">
        <v>684</v>
      </c>
      <c r="E43" s="14"/>
    </row>
    <row r="44" spans="2:5" ht="18">
      <c r="B44" s="16" t="s">
        <v>173</v>
      </c>
      <c r="C44" s="18">
        <v>32</v>
      </c>
      <c r="D44" s="16">
        <v>661</v>
      </c>
      <c r="E44" s="14"/>
    </row>
    <row r="45" spans="2:5" ht="18">
      <c r="B45" s="16" t="s">
        <v>173</v>
      </c>
      <c r="C45" s="18">
        <v>33</v>
      </c>
      <c r="D45" s="16">
        <v>645</v>
      </c>
      <c r="E45" s="14"/>
    </row>
    <row r="46" spans="2:5" ht="18">
      <c r="B46" s="16" t="s">
        <v>173</v>
      </c>
      <c r="C46" s="18">
        <v>34</v>
      </c>
      <c r="D46" s="16">
        <v>629</v>
      </c>
      <c r="E46" s="14"/>
    </row>
    <row r="47" spans="2:5" ht="18">
      <c r="B47" s="16" t="s">
        <v>173</v>
      </c>
      <c r="C47" s="18">
        <v>35</v>
      </c>
      <c r="D47" s="16">
        <v>608</v>
      </c>
      <c r="E47" s="14"/>
    </row>
    <row r="48" spans="2:5" ht="18">
      <c r="B48" s="16" t="s">
        <v>173</v>
      </c>
      <c r="C48" s="18">
        <v>36</v>
      </c>
      <c r="D48" s="16">
        <v>592</v>
      </c>
      <c r="E48" s="14"/>
    </row>
    <row r="49" spans="2:5" ht="18">
      <c r="B49" s="16" t="s">
        <v>173</v>
      </c>
      <c r="C49" s="18">
        <v>37</v>
      </c>
      <c r="D49" s="16">
        <v>582</v>
      </c>
      <c r="E49" s="14"/>
    </row>
    <row r="50" spans="2:5" ht="18">
      <c r="B50" s="16" t="s">
        <v>173</v>
      </c>
      <c r="C50" s="18">
        <v>38</v>
      </c>
      <c r="D50" s="16">
        <v>566</v>
      </c>
      <c r="E50" s="14"/>
    </row>
    <row r="51" spans="2:5" ht="18">
      <c r="B51" s="16" t="s">
        <v>173</v>
      </c>
      <c r="C51" s="18">
        <v>39</v>
      </c>
      <c r="D51" s="16">
        <v>552</v>
      </c>
      <c r="E51" s="14"/>
    </row>
    <row r="52" spans="2:5" ht="18">
      <c r="B52" s="16" t="s">
        <v>173</v>
      </c>
      <c r="C52" s="18">
        <v>40</v>
      </c>
      <c r="D52" s="16">
        <v>537</v>
      </c>
      <c r="E52" s="14"/>
    </row>
    <row r="53" spans="2:5" ht="18">
      <c r="B53" s="16" t="s">
        <v>173</v>
      </c>
      <c r="C53" s="18">
        <v>41</v>
      </c>
      <c r="D53" s="16">
        <v>518</v>
      </c>
      <c r="E53" s="14"/>
    </row>
    <row r="54" spans="2:5" ht="18">
      <c r="B54" s="16" t="s">
        <v>173</v>
      </c>
      <c r="C54" s="18">
        <v>42</v>
      </c>
      <c r="D54" s="16">
        <v>513</v>
      </c>
      <c r="E54" s="14"/>
    </row>
    <row r="55" spans="2:5" ht="18">
      <c r="B55" s="16" t="s">
        <v>173</v>
      </c>
      <c r="C55" s="18">
        <v>43</v>
      </c>
      <c r="D55" s="16">
        <v>499</v>
      </c>
      <c r="E55" s="14"/>
    </row>
    <row r="56" spans="2:5" ht="18">
      <c r="B56" s="16" t="s">
        <v>173</v>
      </c>
      <c r="C56" s="18">
        <v>44</v>
      </c>
      <c r="D56" s="16">
        <v>485</v>
      </c>
      <c r="E56" s="14"/>
    </row>
    <row r="57" spans="2:5" ht="18">
      <c r="B57" s="16" t="s">
        <v>173</v>
      </c>
      <c r="C57" s="18">
        <v>45</v>
      </c>
      <c r="D57" s="16">
        <v>472</v>
      </c>
      <c r="E57" s="14"/>
    </row>
    <row r="58" spans="2:5" ht="18">
      <c r="B58" s="16" t="s">
        <v>173</v>
      </c>
      <c r="C58" s="18">
        <v>46</v>
      </c>
      <c r="D58" s="16">
        <v>459</v>
      </c>
      <c r="E58" s="14"/>
    </row>
    <row r="59" spans="2:5" ht="18">
      <c r="B59" s="16" t="s">
        <v>173</v>
      </c>
      <c r="C59" s="18">
        <v>47</v>
      </c>
      <c r="D59" s="16">
        <v>446</v>
      </c>
      <c r="E59" s="14"/>
    </row>
    <row r="60" spans="2:5" ht="18">
      <c r="B60" s="16" t="s">
        <v>173</v>
      </c>
      <c r="C60" s="18">
        <v>48</v>
      </c>
      <c r="D60" s="16">
        <v>433</v>
      </c>
      <c r="E60" s="14"/>
    </row>
    <row r="61" spans="2:5" ht="18">
      <c r="B61" s="16" t="s">
        <v>174</v>
      </c>
      <c r="C61" s="18">
        <v>49</v>
      </c>
      <c r="D61" s="16">
        <v>425</v>
      </c>
      <c r="E61" s="14"/>
    </row>
    <row r="62" spans="2:5" ht="18">
      <c r="B62" s="16" t="s">
        <v>174</v>
      </c>
      <c r="C62" s="18">
        <v>50</v>
      </c>
      <c r="D62" s="16">
        <v>417</v>
      </c>
      <c r="E62" s="14"/>
    </row>
    <row r="63" spans="2:5" ht="18">
      <c r="B63" s="16" t="s">
        <v>174</v>
      </c>
      <c r="C63" s="18">
        <v>51</v>
      </c>
      <c r="D63" s="16">
        <v>404</v>
      </c>
      <c r="E63" s="14"/>
    </row>
    <row r="64" spans="2:5" ht="18">
      <c r="B64" s="16" t="s">
        <v>174</v>
      </c>
      <c r="C64" s="18">
        <v>52</v>
      </c>
      <c r="D64" s="16">
        <v>392</v>
      </c>
      <c r="E64" s="14"/>
    </row>
    <row r="65" spans="2:5" ht="18">
      <c r="B65" s="16" t="s">
        <v>174</v>
      </c>
      <c r="C65" s="18">
        <v>53</v>
      </c>
      <c r="D65" s="16">
        <v>389</v>
      </c>
      <c r="E65" s="14"/>
    </row>
    <row r="66" spans="2:5" ht="18">
      <c r="B66" s="16" t="s">
        <v>174</v>
      </c>
      <c r="C66" s="18">
        <v>54</v>
      </c>
      <c r="D66" s="16">
        <v>377</v>
      </c>
      <c r="E66" s="14"/>
    </row>
    <row r="67" spans="2:5" ht="18">
      <c r="B67" s="16" t="s">
        <v>174</v>
      </c>
      <c r="C67" s="18">
        <v>55</v>
      </c>
      <c r="D67" s="16">
        <v>373</v>
      </c>
      <c r="E67" s="14"/>
    </row>
    <row r="68" spans="2:5" ht="18">
      <c r="B68" s="16" t="s">
        <v>174</v>
      </c>
      <c r="C68" s="18">
        <v>56</v>
      </c>
      <c r="D68" s="16">
        <v>366</v>
      </c>
      <c r="E68" s="14"/>
    </row>
    <row r="69" spans="2:5" ht="18">
      <c r="B69" s="16" t="s">
        <v>174</v>
      </c>
      <c r="C69" s="18">
        <v>57</v>
      </c>
      <c r="D69" s="16">
        <v>358</v>
      </c>
      <c r="E69" s="14"/>
    </row>
    <row r="70" spans="2:5" ht="18">
      <c r="B70" s="16" t="s">
        <v>174</v>
      </c>
      <c r="C70" s="18">
        <v>58</v>
      </c>
      <c r="D70" s="16">
        <v>351</v>
      </c>
      <c r="E70" s="14"/>
    </row>
    <row r="71" spans="2:5" ht="18">
      <c r="B71" s="16" t="s">
        <v>174</v>
      </c>
      <c r="C71" s="18">
        <v>59</v>
      </c>
      <c r="D71" s="16">
        <v>344</v>
      </c>
      <c r="E71" s="14"/>
    </row>
    <row r="72" spans="2:5" ht="18">
      <c r="B72" s="16" t="s">
        <v>174</v>
      </c>
      <c r="C72" s="18">
        <v>60</v>
      </c>
      <c r="D72" s="16">
        <v>336</v>
      </c>
      <c r="E72" s="14"/>
    </row>
    <row r="73" spans="2:5" ht="18">
      <c r="B73" s="16" t="s">
        <v>174</v>
      </c>
      <c r="C73" s="18">
        <v>61</v>
      </c>
      <c r="D73" s="16">
        <v>329</v>
      </c>
      <c r="E73" s="14"/>
    </row>
    <row r="74" spans="2:5" ht="18">
      <c r="B74" s="16" t="s">
        <v>174</v>
      </c>
      <c r="C74" s="18">
        <v>62</v>
      </c>
      <c r="D74" s="16">
        <v>322</v>
      </c>
      <c r="E74" s="14"/>
    </row>
    <row r="75" spans="2:5" ht="18">
      <c r="B75" s="16" t="s">
        <v>174</v>
      </c>
      <c r="C75" s="18">
        <v>63</v>
      </c>
      <c r="D75" s="16">
        <v>315</v>
      </c>
      <c r="E75" s="14"/>
    </row>
    <row r="76" spans="2:5" ht="18">
      <c r="B76" s="16" t="s">
        <v>174</v>
      </c>
      <c r="C76" s="18">
        <v>64</v>
      </c>
      <c r="D76" s="16">
        <v>312</v>
      </c>
      <c r="E76" s="14"/>
    </row>
    <row r="77" spans="2:5" ht="18">
      <c r="B77" s="16" t="s">
        <v>174</v>
      </c>
      <c r="C77" s="18">
        <v>65</v>
      </c>
      <c r="D77" s="16">
        <v>309</v>
      </c>
      <c r="E77" s="14"/>
    </row>
    <row r="78" spans="2:5" ht="18">
      <c r="B78" s="16" t="s">
        <v>174</v>
      </c>
      <c r="C78" s="18">
        <v>66</v>
      </c>
      <c r="D78" s="16">
        <v>302</v>
      </c>
      <c r="E78" s="14"/>
    </row>
    <row r="79" spans="2:5" ht="18">
      <c r="B79" s="16" t="s">
        <v>174</v>
      </c>
      <c r="C79" s="18">
        <v>67</v>
      </c>
      <c r="D79" s="16">
        <v>299</v>
      </c>
      <c r="E79" s="14"/>
    </row>
    <row r="80" spans="2:5" ht="18">
      <c r="B80" s="16" t="s">
        <v>174</v>
      </c>
      <c r="C80" s="18">
        <v>68</v>
      </c>
      <c r="D80" s="16">
        <v>292</v>
      </c>
      <c r="E80" s="14"/>
    </row>
    <row r="81" spans="2:5" ht="18">
      <c r="B81" s="16" t="s">
        <v>174</v>
      </c>
      <c r="C81" s="18">
        <v>69</v>
      </c>
      <c r="D81" s="16">
        <v>289</v>
      </c>
      <c r="E81" s="14"/>
    </row>
    <row r="82" spans="2:5" ht="18">
      <c r="B82" s="16" t="s">
        <v>174</v>
      </c>
      <c r="C82" s="18">
        <v>70</v>
      </c>
      <c r="D82" s="16">
        <v>283</v>
      </c>
      <c r="E82" s="14"/>
    </row>
    <row r="83" spans="2:5" ht="18">
      <c r="B83" s="16" t="s">
        <v>174</v>
      </c>
      <c r="C83" s="18">
        <v>71</v>
      </c>
      <c r="D83" s="16">
        <v>276</v>
      </c>
      <c r="E83" s="14"/>
    </row>
    <row r="84" spans="2:5" ht="18">
      <c r="B84" s="16" t="s">
        <v>174</v>
      </c>
      <c r="C84" s="18">
        <v>72</v>
      </c>
      <c r="D84" s="16">
        <v>276</v>
      </c>
      <c r="E84" s="14"/>
    </row>
    <row r="85" spans="2:5" ht="18">
      <c r="B85" s="16" t="s">
        <v>175</v>
      </c>
      <c r="C85" s="18">
        <v>73</v>
      </c>
      <c r="D85" s="16">
        <v>270</v>
      </c>
      <c r="E85" s="14"/>
    </row>
    <row r="86" spans="2:5" ht="18">
      <c r="B86" s="16" t="s">
        <v>175</v>
      </c>
      <c r="C86" s="18">
        <v>74</v>
      </c>
      <c r="D86" s="16">
        <v>267</v>
      </c>
      <c r="E86" s="14"/>
    </row>
    <row r="87" spans="2:5" ht="18">
      <c r="B87" s="16" t="s">
        <v>175</v>
      </c>
      <c r="C87" s="18">
        <v>75</v>
      </c>
      <c r="D87" s="16">
        <v>261</v>
      </c>
      <c r="E87" s="14"/>
    </row>
    <row r="88" spans="2:5" ht="18">
      <c r="B88" s="16" t="s">
        <v>175</v>
      </c>
      <c r="C88" s="18">
        <v>76</v>
      </c>
      <c r="D88" s="16">
        <v>258</v>
      </c>
      <c r="E88" s="14"/>
    </row>
    <row r="89" spans="2:5" ht="18">
      <c r="B89" s="16" t="s">
        <v>175</v>
      </c>
      <c r="C89" s="18">
        <v>77</v>
      </c>
      <c r="D89" s="16">
        <v>255</v>
      </c>
      <c r="E89" s="14"/>
    </row>
    <row r="90" spans="2:5" ht="18">
      <c r="B90" s="16" t="s">
        <v>175</v>
      </c>
      <c r="C90" s="18">
        <v>78</v>
      </c>
      <c r="D90" s="16">
        <v>252</v>
      </c>
      <c r="E90" s="14"/>
    </row>
    <row r="91" spans="2:5" ht="18">
      <c r="B91" s="16" t="s">
        <v>175</v>
      </c>
      <c r="C91" s="18">
        <v>79</v>
      </c>
      <c r="D91" s="16">
        <v>249</v>
      </c>
      <c r="E91" s="14"/>
    </row>
    <row r="92" spans="2:5" ht="18">
      <c r="B92" s="16" t="s">
        <v>175</v>
      </c>
      <c r="C92" s="18">
        <v>80</v>
      </c>
      <c r="D92" s="16">
        <v>246</v>
      </c>
      <c r="E92" s="14"/>
    </row>
    <row r="93" spans="2:5" ht="18">
      <c r="B93" s="16" t="s">
        <v>175</v>
      </c>
      <c r="C93" s="18">
        <v>81</v>
      </c>
      <c r="D93" s="16">
        <v>240</v>
      </c>
      <c r="E93" s="14"/>
    </row>
    <row r="94" spans="2:5" ht="18">
      <c r="B94" s="16" t="s">
        <v>175</v>
      </c>
      <c r="C94" s="18">
        <v>82</v>
      </c>
      <c r="D94" s="16">
        <v>238</v>
      </c>
      <c r="E94" s="14"/>
    </row>
    <row r="95" spans="2:5" ht="18">
      <c r="B95" s="16" t="s">
        <v>175</v>
      </c>
      <c r="C95" s="18">
        <v>83</v>
      </c>
      <c r="D95" s="16">
        <v>235</v>
      </c>
      <c r="E95" s="14"/>
    </row>
  </sheetData>
  <hyperlinks>
    <hyperlink ref="B2" r:id="rId1"/>
  </hyperlink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K2" sqref="K2"/>
    </sheetView>
  </sheetViews>
  <sheetFormatPr defaultColWidth="11.5703125" defaultRowHeight="12.75"/>
  <cols>
    <col min="1" max="1" width="19" customWidth="1"/>
  </cols>
  <sheetData>
    <row r="1" spans="1:10">
      <c r="A1" t="s">
        <v>122</v>
      </c>
      <c r="G1" t="s">
        <v>1</v>
      </c>
      <c r="I1">
        <v>0</v>
      </c>
      <c r="J1" t="s">
        <v>2</v>
      </c>
    </row>
    <row r="2" spans="1:10" ht="18.75">
      <c r="A2" s="8" t="s">
        <v>112</v>
      </c>
    </row>
    <row r="3" spans="1:10" ht="18.75">
      <c r="A3" s="8" t="s">
        <v>113</v>
      </c>
    </row>
    <row r="4" spans="1:10" ht="18.75">
      <c r="A4" s="8" t="s">
        <v>114</v>
      </c>
    </row>
    <row r="5" spans="1:10" ht="18.75">
      <c r="A5" s="8" t="s">
        <v>123</v>
      </c>
    </row>
    <row r="6" spans="1:10" ht="18.75">
      <c r="A6" s="8" t="s">
        <v>120</v>
      </c>
      <c r="B6" t="s">
        <v>121</v>
      </c>
    </row>
    <row r="7" spans="1:10" ht="18.75">
      <c r="A7" s="8">
        <v>23</v>
      </c>
      <c r="B7" s="10">
        <v>0.1</v>
      </c>
    </row>
    <row r="8" spans="1:10" ht="18.75">
      <c r="A8" s="8">
        <v>32</v>
      </c>
      <c r="B8" s="10">
        <v>0.25</v>
      </c>
    </row>
    <row r="9" spans="1:10" ht="18.75">
      <c r="A9" s="8">
        <v>42</v>
      </c>
      <c r="B9" s="10">
        <v>0.5</v>
      </c>
    </row>
    <row r="10" spans="1:10" ht="18.75">
      <c r="A10" s="8">
        <v>50</v>
      </c>
      <c r="B10" s="10">
        <v>0.75</v>
      </c>
    </row>
    <row r="11" spans="1:10" ht="18.75">
      <c r="A11" s="8">
        <v>58</v>
      </c>
      <c r="B11" s="10">
        <v>0.9</v>
      </c>
    </row>
    <row r="12" spans="1:10" ht="18.75">
      <c r="A12" s="8" t="s">
        <v>115</v>
      </c>
    </row>
    <row r="13" spans="1:10">
      <c r="A13" t="s">
        <v>124</v>
      </c>
    </row>
    <row r="15" spans="1:10">
      <c r="A15" t="s">
        <v>125</v>
      </c>
    </row>
    <row r="16" spans="1:10">
      <c r="A16" t="s">
        <v>116</v>
      </c>
    </row>
    <row r="17" spans="1:1">
      <c r="A17" s="9" t="s">
        <v>117</v>
      </c>
    </row>
    <row r="20" spans="1:1">
      <c r="A20" t="s">
        <v>126</v>
      </c>
    </row>
    <row r="21" spans="1:1">
      <c r="A21" t="s">
        <v>118</v>
      </c>
    </row>
    <row r="22" spans="1:1">
      <c r="A22" t="s">
        <v>119</v>
      </c>
    </row>
    <row r="24" spans="1:1">
      <c r="A24" t="s">
        <v>128</v>
      </c>
    </row>
  </sheetData>
  <sheetProtection selectLockedCells="1" selectUnlockedCells="1"/>
  <hyperlinks>
    <hyperlink ref="A17"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A5" sqref="A5"/>
    </sheetView>
  </sheetViews>
  <sheetFormatPr defaultRowHeight="12.75"/>
  <cols>
    <col min="1" max="1" width="29.140625" customWidth="1"/>
  </cols>
  <sheetData>
    <row r="1" spans="1:10">
      <c r="A1" t="s">
        <v>159</v>
      </c>
      <c r="G1" t="s">
        <v>1</v>
      </c>
      <c r="I1">
        <v>0</v>
      </c>
      <c r="J1" t="s">
        <v>2</v>
      </c>
    </row>
    <row r="2" spans="1:10">
      <c r="A2" t="s">
        <v>160</v>
      </c>
    </row>
    <row r="3" spans="1:10">
      <c r="A3" t="s">
        <v>161</v>
      </c>
    </row>
    <row r="4" spans="1:10">
      <c r="A4" t="s">
        <v>162</v>
      </c>
    </row>
    <row r="5" spans="1:10">
      <c r="A5" s="11"/>
    </row>
    <row r="9" spans="1:10" ht="76.5">
      <c r="A9" s="2" t="s">
        <v>75</v>
      </c>
      <c r="B9" s="2" t="s">
        <v>110</v>
      </c>
    </row>
    <row r="10" spans="1:10">
      <c r="A10">
        <v>0</v>
      </c>
      <c r="B10">
        <v>1</v>
      </c>
    </row>
    <row r="11" spans="1:10">
      <c r="A11">
        <v>0.01</v>
      </c>
      <c r="B11">
        <v>1.03</v>
      </c>
    </row>
    <row r="12" spans="1:10">
      <c r="A12">
        <v>0.02</v>
      </c>
      <c r="B12">
        <v>1.03</v>
      </c>
    </row>
    <row r="13" spans="1:10">
      <c r="A13">
        <v>0.03</v>
      </c>
      <c r="B13">
        <v>1.06</v>
      </c>
    </row>
    <row r="14" spans="1:10">
      <c r="A14">
        <v>0.04</v>
      </c>
      <c r="B14">
        <v>1.18</v>
      </c>
    </row>
    <row r="15" spans="1:10">
      <c r="A15">
        <v>0.05</v>
      </c>
      <c r="B15">
        <v>1.38</v>
      </c>
    </row>
    <row r="16" spans="1:10">
      <c r="A16">
        <v>0.06</v>
      </c>
      <c r="B16">
        <v>1.63</v>
      </c>
    </row>
    <row r="17" spans="1:2">
      <c r="A17">
        <v>7.0000000000000007E-2</v>
      </c>
      <c r="B17">
        <v>2.09</v>
      </c>
    </row>
    <row r="18" spans="1:2">
      <c r="A18">
        <v>0.08</v>
      </c>
      <c r="B18">
        <v>2.69</v>
      </c>
    </row>
    <row r="19" spans="1:2">
      <c r="A19">
        <v>0.09</v>
      </c>
      <c r="B19">
        <v>3.54</v>
      </c>
    </row>
    <row r="20" spans="1:2">
      <c r="A20">
        <v>0.1</v>
      </c>
      <c r="B20">
        <v>4.79</v>
      </c>
    </row>
    <row r="21" spans="1:2">
      <c r="A21">
        <v>0.11</v>
      </c>
      <c r="B21">
        <v>6.41</v>
      </c>
    </row>
    <row r="22" spans="1:2">
      <c r="A22">
        <v>0.12</v>
      </c>
      <c r="B22">
        <v>8.9</v>
      </c>
    </row>
    <row r="23" spans="1:2">
      <c r="A23">
        <v>0.13</v>
      </c>
      <c r="B23">
        <v>12.06</v>
      </c>
    </row>
    <row r="24" spans="1:2">
      <c r="A24">
        <v>0.14000000000000001</v>
      </c>
      <c r="B24">
        <v>16.36</v>
      </c>
    </row>
    <row r="25" spans="1:2">
      <c r="A25">
        <v>0.15</v>
      </c>
      <c r="B25">
        <v>22.1</v>
      </c>
    </row>
    <row r="26" spans="1:2">
      <c r="A26">
        <v>0.16</v>
      </c>
      <c r="B26">
        <v>29.48</v>
      </c>
    </row>
    <row r="27" spans="1:2">
      <c r="A27">
        <v>0.17</v>
      </c>
      <c r="B27">
        <v>39.049999999999997</v>
      </c>
    </row>
    <row r="28" spans="1:2">
      <c r="A28">
        <v>0.18</v>
      </c>
      <c r="B28">
        <v>50.99</v>
      </c>
    </row>
    <row r="29" spans="1:2">
      <c r="A29">
        <v>0.19</v>
      </c>
      <c r="B29">
        <v>65.319999999999993</v>
      </c>
    </row>
    <row r="30" spans="1:2">
      <c r="A30">
        <v>0.2</v>
      </c>
      <c r="B30">
        <v>81.790000000000006</v>
      </c>
    </row>
    <row r="31" spans="1:2">
      <c r="A31">
        <v>0.21</v>
      </c>
      <c r="B31">
        <v>99.78</v>
      </c>
    </row>
    <row r="32" spans="1:2">
      <c r="A32">
        <v>0.22</v>
      </c>
      <c r="B32">
        <v>117.72</v>
      </c>
    </row>
    <row r="33" spans="1:2">
      <c r="A33">
        <v>0.23</v>
      </c>
      <c r="B33">
        <v>134.26</v>
      </c>
    </row>
    <row r="34" spans="1:2">
      <c r="A34">
        <v>0.24</v>
      </c>
      <c r="B34">
        <v>146.9</v>
      </c>
    </row>
    <row r="35" spans="1:2">
      <c r="A35">
        <v>0.25</v>
      </c>
      <c r="B35">
        <v>153.68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workbookViewId="0">
      <selection activeCell="G1" sqref="G1:J1"/>
    </sheetView>
  </sheetViews>
  <sheetFormatPr defaultColWidth="11.5703125" defaultRowHeight="12.75"/>
  <sheetData>
    <row r="1" spans="1:10">
      <c r="G1" t="s">
        <v>1</v>
      </c>
      <c r="I1">
        <v>0</v>
      </c>
      <c r="J1" t="s">
        <v>2</v>
      </c>
    </row>
    <row r="3" spans="1:10">
      <c r="A3" t="s">
        <v>127</v>
      </c>
    </row>
    <row r="4" spans="1:10">
      <c r="A4" t="s">
        <v>17</v>
      </c>
    </row>
    <row r="5" spans="1:10">
      <c r="A5" t="s">
        <v>18</v>
      </c>
    </row>
    <row r="6" spans="1:10">
      <c r="A6" t="s">
        <v>19</v>
      </c>
    </row>
    <row r="8" spans="1:10">
      <c r="A8" t="s">
        <v>20</v>
      </c>
    </row>
    <row r="11" spans="1:10">
      <c r="A11" t="s">
        <v>21</v>
      </c>
    </row>
    <row r="12" spans="1:10">
      <c r="A12" s="1"/>
    </row>
    <row r="14" spans="1:10">
      <c r="A14" t="s">
        <v>22</v>
      </c>
    </row>
    <row r="15" spans="1:10">
      <c r="A15" t="s">
        <v>23</v>
      </c>
    </row>
    <row r="16" spans="1:10">
      <c r="A16" t="s">
        <v>24</v>
      </c>
    </row>
    <row r="17" spans="1:2">
      <c r="A17" t="s">
        <v>25</v>
      </c>
    </row>
    <row r="19" spans="1:2">
      <c r="A19" t="s">
        <v>26</v>
      </c>
    </row>
    <row r="22" spans="1:2">
      <c r="A22" t="s">
        <v>27</v>
      </c>
    </row>
    <row r="23" spans="1:2">
      <c r="A23" t="s">
        <v>28</v>
      </c>
      <c r="B23" t="s">
        <v>29</v>
      </c>
    </row>
    <row r="24" spans="1:2">
      <c r="A24">
        <v>0</v>
      </c>
      <c r="B24">
        <v>0</v>
      </c>
    </row>
    <row r="25" spans="1:2">
      <c r="A25">
        <v>1</v>
      </c>
      <c r="B25">
        <v>0</v>
      </c>
    </row>
    <row r="26" spans="1:2">
      <c r="A26">
        <v>2</v>
      </c>
      <c r="B26">
        <v>0</v>
      </c>
    </row>
    <row r="27" spans="1:2">
      <c r="A27">
        <v>3</v>
      </c>
      <c r="B27">
        <v>0</v>
      </c>
    </row>
    <row r="28" spans="1:2">
      <c r="A28">
        <v>4</v>
      </c>
      <c r="B28">
        <v>0</v>
      </c>
    </row>
    <row r="29" spans="1:2">
      <c r="A29">
        <v>5</v>
      </c>
      <c r="B29">
        <v>0</v>
      </c>
    </row>
    <row r="30" spans="1:2">
      <c r="A30">
        <v>6</v>
      </c>
      <c r="B30">
        <v>0</v>
      </c>
    </row>
    <row r="31" spans="1:2">
      <c r="A31">
        <v>7</v>
      </c>
      <c r="B31">
        <v>4</v>
      </c>
    </row>
    <row r="32" spans="1:2">
      <c r="A32">
        <v>8</v>
      </c>
      <c r="B32">
        <v>23</v>
      </c>
    </row>
    <row r="33" spans="1:2">
      <c r="A33">
        <v>9</v>
      </c>
      <c r="B33">
        <v>45</v>
      </c>
    </row>
    <row r="34" spans="1:2">
      <c r="A34">
        <v>10</v>
      </c>
      <c r="B34">
        <v>55</v>
      </c>
    </row>
    <row r="35" spans="1:2">
      <c r="A35">
        <v>11</v>
      </c>
      <c r="B35">
        <v>120</v>
      </c>
    </row>
    <row r="36" spans="1:2">
      <c r="A36">
        <v>12</v>
      </c>
      <c r="B36">
        <v>175</v>
      </c>
    </row>
    <row r="37" spans="1:2">
      <c r="A37">
        <v>13</v>
      </c>
      <c r="B37">
        <v>230</v>
      </c>
    </row>
    <row r="38" spans="1:2">
      <c r="A38">
        <v>14</v>
      </c>
      <c r="B38">
        <v>295</v>
      </c>
    </row>
    <row r="39" spans="1:2">
      <c r="A39">
        <v>15</v>
      </c>
      <c r="B39">
        <v>360</v>
      </c>
    </row>
    <row r="40" spans="1:2">
      <c r="A40">
        <v>16</v>
      </c>
      <c r="B40">
        <v>450</v>
      </c>
    </row>
    <row r="41" spans="1:2">
      <c r="A41">
        <v>17</v>
      </c>
      <c r="B41">
        <v>550</v>
      </c>
    </row>
    <row r="42" spans="1:2">
      <c r="A42">
        <v>18</v>
      </c>
      <c r="B42">
        <v>650</v>
      </c>
    </row>
    <row r="43" spans="1:2">
      <c r="A43">
        <v>19</v>
      </c>
      <c r="B43">
        <v>750</v>
      </c>
    </row>
    <row r="44" spans="1:2">
      <c r="A44">
        <v>20</v>
      </c>
      <c r="B44">
        <v>900</v>
      </c>
    </row>
    <row r="45" spans="1:2">
      <c r="A45">
        <v>21</v>
      </c>
      <c r="B45">
        <v>1035</v>
      </c>
    </row>
    <row r="46" spans="1:2">
      <c r="A46">
        <v>22</v>
      </c>
      <c r="B46">
        <v>1125</v>
      </c>
    </row>
    <row r="47" spans="1:2">
      <c r="A47">
        <v>23</v>
      </c>
      <c r="B47">
        <v>1225</v>
      </c>
    </row>
    <row r="48" spans="1:2">
      <c r="A48">
        <v>24</v>
      </c>
      <c r="B48">
        <v>1320</v>
      </c>
    </row>
    <row r="49" spans="1:2">
      <c r="A49">
        <v>25</v>
      </c>
      <c r="B49">
        <v>1375</v>
      </c>
    </row>
    <row r="50" spans="1:2">
      <c r="A50">
        <v>26</v>
      </c>
      <c r="B50">
        <v>1410</v>
      </c>
    </row>
    <row r="51" spans="1:2">
      <c r="A51">
        <v>27</v>
      </c>
      <c r="B51">
        <v>1440</v>
      </c>
    </row>
    <row r="52" spans="1:2">
      <c r="A52">
        <v>28</v>
      </c>
      <c r="B52">
        <v>1460</v>
      </c>
    </row>
    <row r="53" spans="1:2">
      <c r="A53">
        <v>29</v>
      </c>
      <c r="B53">
        <v>1475</v>
      </c>
    </row>
    <row r="54" spans="1:2">
      <c r="A54">
        <v>30</v>
      </c>
      <c r="B54">
        <v>1480</v>
      </c>
    </row>
    <row r="55" spans="1:2">
      <c r="A55">
        <v>31</v>
      </c>
      <c r="B55">
        <v>1490</v>
      </c>
    </row>
    <row r="56" spans="1:2">
      <c r="A56">
        <v>32</v>
      </c>
      <c r="B56">
        <v>1499</v>
      </c>
    </row>
    <row r="57" spans="1:2">
      <c r="A57">
        <v>33</v>
      </c>
      <c r="B57">
        <v>1500</v>
      </c>
    </row>
    <row r="58" spans="1:2">
      <c r="A58">
        <v>34</v>
      </c>
      <c r="B58">
        <v>1500</v>
      </c>
    </row>
    <row r="59" spans="1:2">
      <c r="A59">
        <v>35</v>
      </c>
      <c r="B59">
        <v>1500</v>
      </c>
    </row>
    <row r="60" spans="1:2">
      <c r="A60">
        <v>36</v>
      </c>
      <c r="B60">
        <v>1500</v>
      </c>
    </row>
    <row r="61" spans="1:2">
      <c r="A61">
        <v>37</v>
      </c>
      <c r="B61">
        <v>1500</v>
      </c>
    </row>
    <row r="62" spans="1:2">
      <c r="A62">
        <v>38</v>
      </c>
      <c r="B62">
        <v>1500</v>
      </c>
    </row>
    <row r="63" spans="1:2">
      <c r="A63">
        <v>39</v>
      </c>
      <c r="B63">
        <v>1500</v>
      </c>
    </row>
    <row r="64" spans="1:2">
      <c r="A64">
        <v>40</v>
      </c>
      <c r="B64">
        <v>1500</v>
      </c>
    </row>
    <row r="65" spans="1:2">
      <c r="A65">
        <v>41</v>
      </c>
      <c r="B65">
        <v>1500</v>
      </c>
    </row>
    <row r="66" spans="1:2">
      <c r="A66">
        <v>42</v>
      </c>
      <c r="B66">
        <v>1500</v>
      </c>
    </row>
    <row r="67" spans="1:2">
      <c r="A67">
        <v>43</v>
      </c>
      <c r="B67">
        <v>1500</v>
      </c>
    </row>
    <row r="68" spans="1:2">
      <c r="A68">
        <v>44</v>
      </c>
      <c r="B68">
        <v>1500</v>
      </c>
    </row>
    <row r="69" spans="1:2">
      <c r="A69">
        <v>45</v>
      </c>
      <c r="B69">
        <v>1500</v>
      </c>
    </row>
    <row r="70" spans="1:2">
      <c r="A70">
        <v>46</v>
      </c>
      <c r="B70">
        <v>1500</v>
      </c>
    </row>
    <row r="71" spans="1:2">
      <c r="A71">
        <v>47</v>
      </c>
      <c r="B71">
        <v>1500</v>
      </c>
    </row>
    <row r="72" spans="1:2">
      <c r="A72">
        <v>48</v>
      </c>
      <c r="B72">
        <v>1500</v>
      </c>
    </row>
    <row r="73" spans="1:2">
      <c r="A73">
        <v>49</v>
      </c>
      <c r="B73">
        <v>1500</v>
      </c>
    </row>
    <row r="74" spans="1:2">
      <c r="A74">
        <v>50</v>
      </c>
      <c r="B74">
        <v>1500</v>
      </c>
    </row>
    <row r="75" spans="1:2">
      <c r="A75">
        <v>51</v>
      </c>
      <c r="B75">
        <v>1500</v>
      </c>
    </row>
    <row r="76" spans="1:2">
      <c r="A76">
        <v>52</v>
      </c>
      <c r="B76">
        <v>1500</v>
      </c>
    </row>
    <row r="77" spans="1:2">
      <c r="A77">
        <v>53</v>
      </c>
      <c r="B77">
        <v>1500</v>
      </c>
    </row>
    <row r="78" spans="1:2">
      <c r="A78">
        <v>54</v>
      </c>
      <c r="B78">
        <v>1500</v>
      </c>
    </row>
    <row r="79" spans="1:2">
      <c r="A79">
        <v>55</v>
      </c>
      <c r="B79">
        <v>0</v>
      </c>
    </row>
    <row r="80" spans="1:2">
      <c r="A80">
        <v>56</v>
      </c>
      <c r="B80">
        <v>0</v>
      </c>
    </row>
    <row r="81" spans="1:2">
      <c r="A81">
        <v>57</v>
      </c>
      <c r="B81">
        <v>0</v>
      </c>
    </row>
    <row r="82" spans="1:2">
      <c r="A82">
        <v>58</v>
      </c>
      <c r="B82">
        <v>0</v>
      </c>
    </row>
    <row r="83" spans="1:2">
      <c r="A83">
        <v>59</v>
      </c>
      <c r="B83">
        <v>0</v>
      </c>
    </row>
    <row r="84" spans="1:2">
      <c r="A84">
        <v>60</v>
      </c>
      <c r="B84">
        <v>0</v>
      </c>
    </row>
    <row r="89" spans="1:2">
      <c r="A89" s="3" t="s">
        <v>30</v>
      </c>
    </row>
    <row r="90" spans="1:2">
      <c r="A90" s="3"/>
    </row>
    <row r="91" spans="1:2">
      <c r="A91" s="3" t="s">
        <v>31</v>
      </c>
    </row>
    <row r="92" spans="1:2">
      <c r="A92" s="4" t="s">
        <v>32</v>
      </c>
    </row>
    <row r="93" spans="1:2">
      <c r="A93" s="3" t="s">
        <v>33</v>
      </c>
    </row>
    <row r="94" spans="1:2">
      <c r="A94" s="3" t="s">
        <v>34</v>
      </c>
    </row>
    <row r="95" spans="1:2">
      <c r="A95" s="4" t="s">
        <v>35</v>
      </c>
    </row>
    <row r="96" spans="1:2">
      <c r="A96" s="3" t="s">
        <v>34</v>
      </c>
    </row>
    <row r="97" spans="1:1">
      <c r="A97" s="4" t="s">
        <v>36</v>
      </c>
    </row>
    <row r="101" spans="1:1">
      <c r="A101" t="s">
        <v>37</v>
      </c>
    </row>
    <row r="102" spans="1:1">
      <c r="A102" s="4" t="s">
        <v>38</v>
      </c>
    </row>
  </sheetData>
  <sheetProtection selectLockedCells="1" selectUnlockedCells="1"/>
  <hyperlinks>
    <hyperlink ref="A92" r:id="rId1"/>
    <hyperlink ref="A95" r:id="rId2"/>
    <hyperlink ref="A97" r:id="rId3"/>
    <hyperlink ref="A102" r:id="rId4"/>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A8" sqref="A8"/>
    </sheetView>
  </sheetViews>
  <sheetFormatPr defaultRowHeight="12.75"/>
  <cols>
    <col min="1" max="1" width="18.42578125" customWidth="1"/>
    <col min="3" max="3" width="10.28515625" bestFit="1" customWidth="1"/>
  </cols>
  <sheetData>
    <row r="1" spans="1:14">
      <c r="A1" t="s">
        <v>190</v>
      </c>
      <c r="G1" t="s">
        <v>1</v>
      </c>
      <c r="I1">
        <v>0</v>
      </c>
      <c r="J1" t="s">
        <v>2</v>
      </c>
    </row>
    <row r="2" spans="1:14">
      <c r="A2" t="s">
        <v>191</v>
      </c>
    </row>
    <row r="3" spans="1:14">
      <c r="A3" t="s">
        <v>192</v>
      </c>
    </row>
    <row r="5" spans="1:14">
      <c r="A5" t="s">
        <v>194</v>
      </c>
    </row>
    <row r="7" spans="1:14">
      <c r="A7" t="s">
        <v>195</v>
      </c>
    </row>
    <row r="9" spans="1:14">
      <c r="C9" t="s">
        <v>189</v>
      </c>
      <c r="D9">
        <v>1994</v>
      </c>
      <c r="E9">
        <v>1995</v>
      </c>
      <c r="F9">
        <v>1996</v>
      </c>
      <c r="G9">
        <v>1997</v>
      </c>
      <c r="H9">
        <v>1998</v>
      </c>
      <c r="I9">
        <v>1999</v>
      </c>
      <c r="J9">
        <v>2000</v>
      </c>
      <c r="K9">
        <v>2001</v>
      </c>
      <c r="L9">
        <v>2002</v>
      </c>
      <c r="M9">
        <v>2003</v>
      </c>
      <c r="N9">
        <v>2005</v>
      </c>
    </row>
    <row r="10" spans="1:14">
      <c r="C10" t="s">
        <v>193</v>
      </c>
      <c r="D10">
        <v>97</v>
      </c>
      <c r="E10">
        <v>92</v>
      </c>
      <c r="F10">
        <v>86</v>
      </c>
      <c r="G10">
        <v>73</v>
      </c>
      <c r="H10">
        <v>49</v>
      </c>
      <c r="I10">
        <v>36</v>
      </c>
      <c r="J10">
        <v>23</v>
      </c>
      <c r="K10">
        <v>13</v>
      </c>
      <c r="L10">
        <v>8</v>
      </c>
      <c r="M10">
        <v>7</v>
      </c>
      <c r="N10">
        <v>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workbookViewId="0">
      <selection activeCell="A16" sqref="A16"/>
    </sheetView>
  </sheetViews>
  <sheetFormatPr defaultRowHeight="12.75"/>
  <cols>
    <col min="1" max="1" width="14.85546875" customWidth="1"/>
  </cols>
  <sheetData>
    <row r="1" spans="1:9">
      <c r="A1" t="s">
        <v>129</v>
      </c>
      <c r="I1" t="s">
        <v>180</v>
      </c>
    </row>
    <row r="2" spans="1:9" ht="18.75">
      <c r="A2" s="8" t="s">
        <v>197</v>
      </c>
    </row>
    <row r="3" spans="1:9" ht="18.75">
      <c r="A3" s="8" t="s">
        <v>198</v>
      </c>
    </row>
    <row r="4" spans="1:9" ht="18.75">
      <c r="A4" s="8" t="s">
        <v>199</v>
      </c>
    </row>
    <row r="5" spans="1:9" ht="18.75">
      <c r="A5" s="8" t="s">
        <v>200</v>
      </c>
    </row>
    <row r="6" spans="1:9" ht="18.75">
      <c r="A6" s="8" t="s">
        <v>201</v>
      </c>
    </row>
    <row r="7" spans="1:9" ht="18.75">
      <c r="A7" s="8" t="s">
        <v>205</v>
      </c>
    </row>
    <row r="10" spans="1:9" ht="18.75">
      <c r="A10" s="8" t="s">
        <v>202</v>
      </c>
    </row>
    <row r="11" spans="1:9" ht="18.75">
      <c r="A11" s="8" t="s">
        <v>199</v>
      </c>
    </row>
    <row r="12" spans="1:9" ht="18.75">
      <c r="A12" s="8" t="s">
        <v>200</v>
      </c>
    </row>
    <row r="13" spans="1:9" ht="18.75">
      <c r="A13" s="8" t="s">
        <v>203</v>
      </c>
    </row>
    <row r="14" spans="1:9" ht="18.75">
      <c r="A14" s="8" t="s">
        <v>204</v>
      </c>
    </row>
    <row r="16" spans="1:9">
      <c r="A16" t="s">
        <v>215</v>
      </c>
    </row>
    <row r="17" spans="1:14">
      <c r="A17" s="9" t="s">
        <v>216</v>
      </c>
    </row>
    <row r="20" spans="1:14">
      <c r="A20" t="s">
        <v>135</v>
      </c>
    </row>
    <row r="21" spans="1:14">
      <c r="A21" t="s">
        <v>146</v>
      </c>
    </row>
    <row r="23" spans="1:14">
      <c r="A23" t="s">
        <v>136</v>
      </c>
      <c r="N23" t="s">
        <v>206</v>
      </c>
    </row>
    <row r="24" spans="1:14">
      <c r="A24" t="s">
        <v>137</v>
      </c>
      <c r="N24" s="9" t="s">
        <v>207</v>
      </c>
    </row>
    <row r="25" spans="1:14">
      <c r="A25" t="s">
        <v>138</v>
      </c>
      <c r="N25" s="9" t="s">
        <v>208</v>
      </c>
    </row>
    <row r="26" spans="1:14">
      <c r="A26" t="s">
        <v>139</v>
      </c>
    </row>
    <row r="28" spans="1:14">
      <c r="A28" t="s">
        <v>140</v>
      </c>
    </row>
    <row r="29" spans="1:14">
      <c r="A29" t="s">
        <v>141</v>
      </c>
    </row>
    <row r="30" spans="1:14">
      <c r="A30" t="s">
        <v>142</v>
      </c>
    </row>
    <row r="32" spans="1:14">
      <c r="A32" t="s">
        <v>143</v>
      </c>
    </row>
    <row r="33" spans="1:14">
      <c r="A33" t="s">
        <v>144</v>
      </c>
    </row>
    <row r="34" spans="1:14">
      <c r="A34" t="s">
        <v>145</v>
      </c>
    </row>
    <row r="36" spans="1:14">
      <c r="A36" t="s">
        <v>147</v>
      </c>
    </row>
    <row r="37" spans="1:14">
      <c r="A37" t="s">
        <v>148</v>
      </c>
      <c r="B37" t="s">
        <v>149</v>
      </c>
    </row>
    <row r="38" spans="1:14">
      <c r="A38" t="s">
        <v>148</v>
      </c>
      <c r="B38" t="s">
        <v>150</v>
      </c>
    </row>
    <row r="39" spans="1:14">
      <c r="A39" t="s">
        <v>148</v>
      </c>
      <c r="B39" t="s">
        <v>151</v>
      </c>
    </row>
    <row r="40" spans="1:14">
      <c r="A40" t="s">
        <v>152</v>
      </c>
      <c r="B40" t="s">
        <v>154</v>
      </c>
    </row>
    <row r="41" spans="1:14">
      <c r="B41" t="s">
        <v>153</v>
      </c>
      <c r="N41" t="s">
        <v>98</v>
      </c>
    </row>
    <row r="42" spans="1:14">
      <c r="A42" t="s">
        <v>152</v>
      </c>
      <c r="B42" t="s">
        <v>158</v>
      </c>
      <c r="N42" t="s">
        <v>209</v>
      </c>
    </row>
    <row r="43" spans="1:14">
      <c r="N43" t="s">
        <v>210</v>
      </c>
    </row>
    <row r="44" spans="1:14">
      <c r="A44" t="s">
        <v>156</v>
      </c>
      <c r="N44" t="s">
        <v>211</v>
      </c>
    </row>
    <row r="45" spans="1:14">
      <c r="A45" t="s">
        <v>152</v>
      </c>
      <c r="B45" t="s">
        <v>178</v>
      </c>
      <c r="N45" t="s">
        <v>212</v>
      </c>
    </row>
    <row r="46" spans="1:14">
      <c r="A46" t="s">
        <v>152</v>
      </c>
      <c r="B46" t="s">
        <v>176</v>
      </c>
      <c r="N46" t="s">
        <v>213</v>
      </c>
    </row>
    <row r="47" spans="1:14">
      <c r="A47" t="s">
        <v>152</v>
      </c>
      <c r="B47" t="s">
        <v>177</v>
      </c>
      <c r="N47" t="s">
        <v>214</v>
      </c>
    </row>
    <row r="48" spans="1:14">
      <c r="A48" t="s">
        <v>155</v>
      </c>
    </row>
    <row r="50" spans="1:1">
      <c r="A50" t="s">
        <v>179</v>
      </c>
    </row>
    <row r="52" spans="1:1">
      <c r="A52" t="s">
        <v>157</v>
      </c>
    </row>
    <row r="53" spans="1:1">
      <c r="A53" t="s">
        <v>130</v>
      </c>
    </row>
    <row r="54" spans="1:1">
      <c r="A54" t="s">
        <v>131</v>
      </c>
    </row>
    <row r="55" spans="1:1">
      <c r="A55" t="s">
        <v>132</v>
      </c>
    </row>
    <row r="56" spans="1:1">
      <c r="A56" t="s">
        <v>133</v>
      </c>
    </row>
    <row r="57" spans="1:1">
      <c r="A57" t="s">
        <v>134</v>
      </c>
    </row>
  </sheetData>
  <hyperlinks>
    <hyperlink ref="A57" r:id="rId1" display="http://www.dtic.mil/get-tr-doc/pdf?AD=ADA523516"/>
    <hyperlink ref="N24" r:id="rId2"/>
    <hyperlink ref="N25" r:id="rId3"/>
    <hyperlink ref="N46" r:id="rId4" location="v=onepage&amp;q&amp;f=false" display="http://books.google.com/books?id=0XX9eI1SneoC&amp;lpg=PA191&amp;dq=%22Cells%20E2%3AG2%20contain%20our%20initial%20rough%20estimates%22&amp;pg=PA190 - v=onepage&amp;q&amp;f=false"/>
    <hyperlink ref="A17" r:id="rId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3" sqref="A3:A7"/>
    </sheetView>
  </sheetViews>
  <sheetFormatPr defaultRowHeight="12.75"/>
  <sheetData>
    <row r="1" spans="1:1">
      <c r="A1" t="s">
        <v>184</v>
      </c>
    </row>
    <row r="3" spans="1:1">
      <c r="A3" s="9" t="s">
        <v>185</v>
      </c>
    </row>
    <row r="5" spans="1:1" ht="18.75">
      <c r="A5" s="8" t="s">
        <v>186</v>
      </c>
    </row>
    <row r="6" spans="1:1" ht="18.75">
      <c r="A6" s="8" t="s">
        <v>187</v>
      </c>
    </row>
    <row r="7" spans="1:1" ht="18.75">
      <c r="A7" s="8" t="s">
        <v>188</v>
      </c>
    </row>
  </sheetData>
  <hyperlinks>
    <hyperlink ref="A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B9" sqref="B9"/>
    </sheetView>
  </sheetViews>
  <sheetFormatPr defaultColWidth="11.5703125" defaultRowHeight="12.75"/>
  <sheetData>
    <row r="1" spans="1:4">
      <c r="A1" t="s">
        <v>39</v>
      </c>
    </row>
    <row r="2" spans="1:4">
      <c r="A2" t="s">
        <v>40</v>
      </c>
      <c r="B2" t="str">
        <f>Sheet1!A1</f>
        <v>TYPE YOUR NAME HERE.</v>
      </c>
    </row>
    <row r="3" spans="1:4">
      <c r="A3" t="s">
        <v>40</v>
      </c>
      <c r="B3" t="str">
        <f>Sheet1!A2</f>
        <v>TYPE YOUR Partner NAME (if any) HERE.</v>
      </c>
    </row>
    <row r="4" spans="1:4">
      <c r="A4" t="s">
        <v>41</v>
      </c>
      <c r="B4" s="5">
        <f>Sheet1!I1</f>
        <v>0</v>
      </c>
      <c r="C4" t="s">
        <v>42</v>
      </c>
      <c r="D4">
        <v>4</v>
      </c>
    </row>
    <row r="5" spans="1:4">
      <c r="A5" t="s">
        <v>43</v>
      </c>
      <c r="B5" s="5">
        <f>Sheet2!I1</f>
        <v>0</v>
      </c>
      <c r="C5" t="s">
        <v>42</v>
      </c>
      <c r="D5">
        <v>4</v>
      </c>
    </row>
    <row r="6" spans="1:4">
      <c r="A6" t="s">
        <v>44</v>
      </c>
      <c r="B6" s="5">
        <f>Sheet3!I1</f>
        <v>0</v>
      </c>
      <c r="C6" t="s">
        <v>42</v>
      </c>
      <c r="D6">
        <v>4</v>
      </c>
    </row>
    <row r="7" spans="1:4">
      <c r="A7" t="s">
        <v>45</v>
      </c>
      <c r="B7" s="5">
        <f>Sheet4!I1</f>
        <v>0</v>
      </c>
      <c r="C7" t="s">
        <v>42</v>
      </c>
      <c r="D7">
        <v>4</v>
      </c>
    </row>
    <row r="8" spans="1:4">
      <c r="A8" t="s">
        <v>46</v>
      </c>
      <c r="B8" s="5">
        <f>Sheet5!I1</f>
        <v>0</v>
      </c>
      <c r="C8" t="s">
        <v>42</v>
      </c>
      <c r="D8">
        <v>4</v>
      </c>
    </row>
    <row r="9" spans="1:4">
      <c r="A9" t="s">
        <v>47</v>
      </c>
      <c r="B9" s="5">
        <f>SUM(B4:B8)</f>
        <v>0</v>
      </c>
      <c r="C9" t="s">
        <v>42</v>
      </c>
      <c r="D9">
        <f>SUM(D4:D8)</f>
        <v>20</v>
      </c>
    </row>
  </sheetData>
  <sheetProtection selectLockedCells="1" selectUnlockedCells="1"/>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5"/>
  <sheetViews>
    <sheetView workbookViewId="0">
      <selection activeCell="A9" sqref="A9"/>
    </sheetView>
  </sheetViews>
  <sheetFormatPr defaultColWidth="11.5703125" defaultRowHeight="12.75"/>
  <sheetData>
    <row r="1" spans="1:1">
      <c r="A1" t="s">
        <v>48</v>
      </c>
    </row>
    <row r="2" spans="1:1">
      <c r="A2" t="s">
        <v>49</v>
      </c>
    </row>
    <row r="3" spans="1:1" ht="63.75">
      <c r="A3" s="6" t="s">
        <v>50</v>
      </c>
    </row>
    <row r="4" spans="1:1">
      <c r="A4" s="7" t="s">
        <v>51</v>
      </c>
    </row>
    <row r="5" spans="1:1">
      <c r="A5" s="7"/>
    </row>
    <row r="6" spans="1:1">
      <c r="A6" s="3" t="s">
        <v>52</v>
      </c>
    </row>
    <row r="7" spans="1:1">
      <c r="A7" s="3" t="s">
        <v>53</v>
      </c>
    </row>
    <row r="8" spans="1:1">
      <c r="A8" s="3" t="s">
        <v>54</v>
      </c>
    </row>
    <row r="9" spans="1:1">
      <c r="A9" s="3" t="s">
        <v>55</v>
      </c>
    </row>
    <row r="10" spans="1:1">
      <c r="A10" s="3" t="s">
        <v>56</v>
      </c>
    </row>
    <row r="11" spans="1:1">
      <c r="A11" s="3" t="s">
        <v>57</v>
      </c>
    </row>
    <row r="12" spans="1:1">
      <c r="A12" s="3" t="s">
        <v>58</v>
      </c>
    </row>
    <row r="13" spans="1:1">
      <c r="A13" s="3" t="s">
        <v>59</v>
      </c>
    </row>
    <row r="14" spans="1:1">
      <c r="A14" s="3" t="s">
        <v>60</v>
      </c>
    </row>
    <row r="15" spans="1:1">
      <c r="A15" s="3" t="s">
        <v>61</v>
      </c>
    </row>
    <row r="16" spans="1:1">
      <c r="A16" s="3" t="s">
        <v>62</v>
      </c>
    </row>
    <row r="17" spans="1:2">
      <c r="A17" s="3"/>
    </row>
    <row r="18" spans="1:2">
      <c r="A18" s="3" t="s">
        <v>63</v>
      </c>
    </row>
    <row r="19" spans="1:2">
      <c r="A19" s="3" t="s">
        <v>64</v>
      </c>
    </row>
    <row r="20" spans="1:2">
      <c r="A20" s="3" t="s">
        <v>65</v>
      </c>
    </row>
    <row r="21" spans="1:2">
      <c r="A21" s="3" t="s">
        <v>66</v>
      </c>
    </row>
    <row r="22" spans="1:2">
      <c r="A22" s="3" t="s">
        <v>67</v>
      </c>
    </row>
    <row r="23" spans="1:2">
      <c r="A23" s="3" t="s">
        <v>68</v>
      </c>
    </row>
    <row r="24" spans="1:2">
      <c r="A24" s="3" t="s">
        <v>69</v>
      </c>
    </row>
    <row r="25" spans="1:2">
      <c r="A25" s="3" t="s">
        <v>70</v>
      </c>
    </row>
    <row r="26" spans="1:2">
      <c r="A26" s="3" t="s">
        <v>71</v>
      </c>
    </row>
    <row r="27" spans="1:2">
      <c r="A27" s="3" t="s">
        <v>72</v>
      </c>
    </row>
    <row r="28" spans="1:2">
      <c r="A28" s="3"/>
    </row>
    <row r="29" spans="1:2">
      <c r="A29" s="3" t="s">
        <v>73</v>
      </c>
    </row>
    <row r="30" spans="1:2">
      <c r="A30" s="3" t="s">
        <v>74</v>
      </c>
    </row>
    <row r="31" spans="1:2">
      <c r="A31" s="7"/>
    </row>
    <row r="32" spans="1:2">
      <c r="A32" s="2" t="s">
        <v>75</v>
      </c>
      <c r="B32" t="s">
        <v>76</v>
      </c>
    </row>
    <row r="33" spans="1:2">
      <c r="A33" s="6">
        <v>0</v>
      </c>
      <c r="B33">
        <v>1</v>
      </c>
    </row>
    <row r="34" spans="1:2">
      <c r="A34" s="6">
        <v>0.01</v>
      </c>
      <c r="B34">
        <v>1.03</v>
      </c>
    </row>
    <row r="35" spans="1:2">
      <c r="A35" s="6">
        <v>0.02</v>
      </c>
      <c r="B35">
        <v>1.03</v>
      </c>
    </row>
    <row r="36" spans="1:2">
      <c r="A36" s="6">
        <v>0.03</v>
      </c>
      <c r="B36">
        <v>1.06</v>
      </c>
    </row>
    <row r="37" spans="1:2">
      <c r="A37" s="6">
        <v>0.04</v>
      </c>
      <c r="B37">
        <v>1.18</v>
      </c>
    </row>
    <row r="38" spans="1:2">
      <c r="A38" s="6">
        <v>0.05</v>
      </c>
      <c r="B38">
        <v>1.38</v>
      </c>
    </row>
    <row r="39" spans="1:2">
      <c r="A39" s="6">
        <v>0.06</v>
      </c>
      <c r="B39">
        <v>1.63</v>
      </c>
    </row>
    <row r="40" spans="1:2">
      <c r="A40" s="6">
        <v>7.0000000000000007E-2</v>
      </c>
      <c r="B40">
        <v>2.09</v>
      </c>
    </row>
    <row r="41" spans="1:2">
      <c r="A41" s="6">
        <v>0.08</v>
      </c>
      <c r="B41">
        <v>2.69</v>
      </c>
    </row>
    <row r="42" spans="1:2">
      <c r="A42" s="6">
        <v>0.09</v>
      </c>
      <c r="B42">
        <v>3.54</v>
      </c>
    </row>
    <row r="43" spans="1:2">
      <c r="A43" s="6">
        <v>0.1</v>
      </c>
      <c r="B43">
        <v>4.79</v>
      </c>
    </row>
    <row r="44" spans="1:2">
      <c r="A44" s="7"/>
    </row>
    <row r="45" spans="1:2">
      <c r="A45" s="7"/>
    </row>
    <row r="46" spans="1:2" ht="114.75">
      <c r="A46" s="2" t="s">
        <v>77</v>
      </c>
    </row>
    <row r="47" spans="1:2" ht="127.5">
      <c r="A47" s="2" t="s">
        <v>78</v>
      </c>
    </row>
    <row r="48" spans="1:2" ht="51">
      <c r="A48" s="2" t="s">
        <v>79</v>
      </c>
    </row>
    <row r="49" spans="1:1" ht="89.25">
      <c r="A49" s="6" t="s">
        <v>80</v>
      </c>
    </row>
    <row r="50" spans="1:1">
      <c r="A50" s="7"/>
    </row>
    <row r="51" spans="1:1">
      <c r="A51" s="7"/>
    </row>
    <row r="52" spans="1:1" ht="127.5">
      <c r="A52" s="2" t="s">
        <v>81</v>
      </c>
    </row>
    <row r="53" spans="1:1" ht="102">
      <c r="A53" s="2" t="s">
        <v>82</v>
      </c>
    </row>
    <row r="54" spans="1:1" ht="38.25">
      <c r="A54" s="2" t="s">
        <v>83</v>
      </c>
    </row>
    <row r="55" spans="1:1">
      <c r="A55" s="2" t="s">
        <v>84</v>
      </c>
    </row>
    <row r="56" spans="1:1" ht="89.25">
      <c r="A56" s="6" t="s">
        <v>85</v>
      </c>
    </row>
    <row r="57" spans="1:1">
      <c r="A57" s="7"/>
    </row>
    <row r="58" spans="1:1" ht="127.5">
      <c r="A58" s="2" t="s">
        <v>86</v>
      </c>
    </row>
    <row r="59" spans="1:1" ht="114.75">
      <c r="A59" s="2" t="s">
        <v>87</v>
      </c>
    </row>
    <row r="60" spans="1:1" ht="102">
      <c r="A60" s="2" t="s">
        <v>88</v>
      </c>
    </row>
    <row r="61" spans="1:1" ht="114.75">
      <c r="A61" s="2" t="s">
        <v>89</v>
      </c>
    </row>
    <row r="62" spans="1:1">
      <c r="A62" s="2" t="s">
        <v>90</v>
      </c>
    </row>
    <row r="63" spans="1:1">
      <c r="A63" s="7"/>
    </row>
    <row r="64" spans="1:1" ht="102">
      <c r="A64" s="2" t="s">
        <v>91</v>
      </c>
    </row>
    <row r="65" spans="1:1" ht="63.75">
      <c r="A65" s="2" t="s">
        <v>92</v>
      </c>
    </row>
    <row r="66" spans="1:1">
      <c r="A66" s="7"/>
    </row>
    <row r="67" spans="1:1" ht="127.5">
      <c r="A67" s="2" t="s">
        <v>93</v>
      </c>
    </row>
    <row r="68" spans="1:1" ht="127.5">
      <c r="A68" s="2" t="s">
        <v>94</v>
      </c>
    </row>
    <row r="69" spans="1:1">
      <c r="A69" s="7"/>
    </row>
    <row r="70" spans="1:1" ht="127.5">
      <c r="A70" s="2" t="s">
        <v>95</v>
      </c>
    </row>
    <row r="71" spans="1:1" ht="114.75">
      <c r="A71" s="2" t="s">
        <v>96</v>
      </c>
    </row>
    <row r="72" spans="1:1" ht="102">
      <c r="A72" s="2" t="s">
        <v>97</v>
      </c>
    </row>
    <row r="73" spans="1:1">
      <c r="A73" s="7"/>
    </row>
    <row r="74" spans="1:1">
      <c r="A74" s="2" t="s">
        <v>98</v>
      </c>
    </row>
    <row r="75" spans="1:1">
      <c r="A75" s="7"/>
    </row>
    <row r="76" spans="1:1">
      <c r="A76" s="7"/>
    </row>
    <row r="77" spans="1:1">
      <c r="A77" s="7"/>
    </row>
    <row r="78" spans="1:1">
      <c r="A78" s="7"/>
    </row>
    <row r="79" spans="1:1" ht="25.5">
      <c r="A79" s="2" t="s">
        <v>99</v>
      </c>
    </row>
    <row r="80" spans="1:1" ht="38.25">
      <c r="A80" s="2" t="s">
        <v>100</v>
      </c>
    </row>
    <row r="81" spans="1:1" ht="38.25">
      <c r="A81" s="2" t="s">
        <v>101</v>
      </c>
    </row>
    <row r="82" spans="1:1" ht="38.25">
      <c r="A82" s="2" t="s">
        <v>102</v>
      </c>
    </row>
    <row r="83" spans="1:1" ht="38.25">
      <c r="A83" s="2" t="s">
        <v>103</v>
      </c>
    </row>
    <row r="84" spans="1:1" ht="38.25">
      <c r="A84" s="2" t="s">
        <v>104</v>
      </c>
    </row>
    <row r="85" spans="1:1" ht="63.75">
      <c r="A85" s="2" t="s">
        <v>105</v>
      </c>
    </row>
  </sheetData>
  <sheetProtection selectLockedCells="1" selectUnlockedCells="1"/>
  <hyperlinks>
    <hyperlink ref="A3" r:id="rId1"/>
    <hyperlink ref="A49" r:id="rId2"/>
    <hyperlink ref="A56" r:id="rId3"/>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34484</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Sheet2</vt:lpstr>
      <vt:lpstr>Sheet3</vt:lpstr>
      <vt:lpstr>Sheet4</vt:lpstr>
      <vt:lpstr>Sheet5</vt:lpstr>
      <vt:lpstr>Sheet6</vt:lpstr>
      <vt:lpstr>Sheet6b</vt:lpstr>
      <vt:lpstr>grades</vt:lpstr>
      <vt:lpstr>Sheet7</vt:lpstr>
      <vt:lpstr>Sheet8</vt:lpstr>
      <vt:lpstr>Sheet9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Ross</dc:creator>
  <cp:lastModifiedBy>aross15</cp:lastModifiedBy>
  <cp:revision>13</cp:revision>
  <cp:lastPrinted>1601-01-01T00:00:00Z</cp:lastPrinted>
  <dcterms:created xsi:type="dcterms:W3CDTF">2011-10-07T20:36:18Z</dcterms:created>
  <dcterms:modified xsi:type="dcterms:W3CDTF">2015-05-01T19:41:21Z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